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Realizace" sheetId="1" r:id="rId1"/>
  </sheets>
  <definedNames>
    <definedName name="_xlnm.Print_Area" localSheetId="0">Realizace!$B$1:$G$73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B53" i="1" l="1"/>
  <c r="B54" i="1" l="1"/>
  <c r="E24" i="1" l="1"/>
  <c r="E54" i="1" s="1"/>
  <c r="G54" i="1" l="1"/>
  <c r="E27" i="1"/>
  <c r="E39" i="1"/>
  <c r="B55" i="1" l="1"/>
  <c r="E36" i="1"/>
  <c r="E55" i="1" s="1"/>
  <c r="G55" i="1" l="1"/>
  <c r="B47" i="1" l="1"/>
  <c r="B48" i="1"/>
  <c r="B52" i="1" l="1"/>
  <c r="E18" i="1"/>
  <c r="E53" i="1" s="1"/>
  <c r="G53" i="1" l="1"/>
  <c r="G57" i="1" l="1"/>
  <c r="G59" i="1" l="1"/>
  <c r="G62" i="1" l="1"/>
</calcChain>
</file>

<file path=xl/sharedStrings.xml><?xml version="1.0" encoding="utf-8"?>
<sst xmlns="http://schemas.openxmlformats.org/spreadsheetml/2006/main" count="50" uniqueCount="42">
  <si>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</si>
  <si>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</si>
  <si>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</si>
  <si>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</si>
  <si>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</si>
  <si>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</si>
  <si>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</si>
  <si>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</si>
  <si>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</si>
  <si>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</si>
  <si>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</si>
  <si>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</si>
  <si>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</si>
  <si>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</si>
  <si>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</si>
  <si>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</si>
  <si>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</si>
  <si>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</si>
  <si>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>Stavba:</t>
  </si>
  <si>
    <t>REALIZACE STAVBY</t>
  </si>
  <si>
    <t>D.1</t>
  </si>
  <si>
    <t>Inženýrské objekty</t>
  </si>
  <si>
    <t>SŽ</t>
  </si>
  <si>
    <t>D.2</t>
  </si>
  <si>
    <t>D.2.1</t>
  </si>
  <si>
    <t>D.2.1.1 Kolejový svršek a spodek</t>
  </si>
  <si>
    <t>D.2.1.1</t>
  </si>
  <si>
    <t>01</t>
  </si>
  <si>
    <t>02</t>
  </si>
  <si>
    <t>D.2.1.4 Mosty, propustky a zdi</t>
  </si>
  <si>
    <t>D.2.1.4</t>
  </si>
  <si>
    <t>Rekonstrukce mostu v km 3,713 trati Suchdol nad Odrou - Nový Jičín</t>
  </si>
  <si>
    <t>Rekonstrukce žel. Svšku</t>
  </si>
  <si>
    <t>Rekonstrukce mostu v ev. Km 3,713</t>
  </si>
  <si>
    <t>D.2.4</t>
  </si>
  <si>
    <t>Ostatní stavební objekty</t>
  </si>
  <si>
    <t>D.2.4.1 Příprava území a kácení</t>
  </si>
  <si>
    <t>D.2.4.1</t>
  </si>
  <si>
    <t>02.1</t>
  </si>
  <si>
    <t>Příjezdová komunikace</t>
  </si>
  <si>
    <t>Všeobecné položky SO 98-98</t>
  </si>
  <si>
    <t>Cena zakázky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</si>
</sst>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218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1" fillId="0" borderId="6" xfId="2" applyNumberFormat="1" applyFont="1" applyBorder="1" applyAlignment="1" applyProtection="1">
      <alignment vertical="top"/>
      <protection locked="0"/>
    </xf>
    <xf numFmtId="0" fontId="15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6" fillId="0" borderId="4" xfId="2" applyFont="1" applyBorder="1" applyAlignment="1" applyProtection="1">
      <alignment vertical="top" wrapText="1"/>
      <protection locked="0"/>
    </xf>
    <xf numFmtId="0" fontId="16" fillId="0" borderId="4" xfId="2" applyFont="1" applyBorder="1" applyAlignment="1" applyProtection="1">
      <alignment horizontal="center" vertical="top" wrapText="1"/>
      <protection locked="0"/>
    </xf>
    <xf numFmtId="4" fontId="16" fillId="0" borderId="4" xfId="2" applyNumberFormat="1" applyFont="1" applyBorder="1" applyAlignment="1" applyProtection="1">
      <alignment vertical="top"/>
      <protection locked="0"/>
    </xf>
    <xf numFmtId="0" fontId="15" fillId="0" borderId="0" xfId="2" applyFont="1" applyAlignment="1" applyProtection="1">
      <alignment vertical="top"/>
      <protection locked="0"/>
    </xf>
    <xf numFmtId="49" fontId="15" fillId="2" borderId="6" xfId="2" applyNumberFormat="1" applyFont="1" applyFill="1" applyBorder="1" applyAlignment="1" applyProtection="1">
      <alignment vertical="top"/>
      <protection locked="0"/>
    </xf>
    <xf numFmtId="4" fontId="1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/>
      <protection locked="0"/>
    </xf>
    <xf numFmtId="0" fontId="21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0" fontId="10" fillId="0" borderId="11" xfId="2" applyFont="1" applyBorder="1" applyAlignment="1" applyProtection="1">
      <alignment vertical="top"/>
      <protection locked="0"/>
    </xf>
    <xf numFmtId="49" fontId="10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10" fillId="0" borderId="12" xfId="2" applyFont="1" applyBorder="1" applyAlignment="1" applyProtection="1">
      <alignment vertical="top"/>
      <protection locked="0"/>
    </xf>
    <xf numFmtId="49" fontId="10" fillId="0" borderId="12" xfId="2" applyNumberFormat="1" applyFont="1" applyBorder="1" applyAlignment="1" applyProtection="1">
      <alignment vertical="top"/>
      <protection locked="0"/>
    </xf>
    <xf numFmtId="0" fontId="10" fillId="0" borderId="12" xfId="2" applyFont="1" applyBorder="1" applyAlignment="1" applyProtection="1">
      <alignment horizontal="center" vertical="top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9" fillId="0" borderId="13" xfId="2" applyFont="1" applyBorder="1" applyAlignment="1" applyProtection="1">
      <alignment horizontal="left" vertical="top" wrapText="1"/>
      <protection locked="0"/>
    </xf>
    <xf numFmtId="0" fontId="23" fillId="0" borderId="13" xfId="2" applyFont="1" applyBorder="1" applyAlignment="1" applyProtection="1">
      <alignment horizontal="center" vertical="top" wrapText="1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49" fontId="25" fillId="0" borderId="0" xfId="2" applyNumberFormat="1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5" fillId="0" borderId="0" xfId="2" applyFont="1" applyAlignment="1" applyProtection="1">
      <alignment horizontal="center" vertical="top" wrapText="1"/>
      <protection locked="0"/>
    </xf>
    <xf numFmtId="3" fontId="25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vertical="top"/>
      <protection locked="0"/>
    </xf>
    <xf numFmtId="49" fontId="17" fillId="0" borderId="0" xfId="2" applyNumberFormat="1" applyFont="1" applyAlignment="1" applyProtection="1">
      <alignment vertical="top"/>
      <protection locked="0"/>
    </xf>
    <xf numFmtId="0" fontId="17" fillId="0" borderId="0" xfId="1" applyFont="1" applyAlignment="1" applyProtection="1">
      <alignment horizontal="left" vertical="top" wrapText="1"/>
      <protection locked="0"/>
    </xf>
    <xf numFmtId="2" fontId="17" fillId="0" borderId="0" xfId="2" applyNumberFormat="1" applyFont="1" applyAlignment="1" applyProtection="1">
      <alignment horizontal="center" vertical="top" wrapText="1"/>
      <protection locked="0"/>
    </xf>
    <xf numFmtId="3" fontId="17" fillId="0" borderId="0" xfId="2" applyNumberFormat="1" applyFont="1" applyAlignment="1" applyProtection="1">
      <alignment horizontal="right" vertical="top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17" fillId="0" borderId="0" xfId="2" applyFont="1" applyAlignment="1" applyProtection="1">
      <alignment vertical="top" wrapText="1"/>
      <protection locked="0"/>
    </xf>
    <xf numFmtId="3" fontId="17" fillId="0" borderId="0" xfId="2" applyNumberFormat="1" applyFont="1" applyAlignment="1" applyProtection="1">
      <alignment vertical="top"/>
      <protection locked="0"/>
    </xf>
    <xf numFmtId="0" fontId="17" fillId="0" borderId="0" xfId="2" applyFont="1" applyAlignment="1" applyProtection="1">
      <alignment horizontal="center" vertical="top" wrapText="1"/>
      <protection locked="0"/>
    </xf>
    <xf numFmtId="0" fontId="28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vertical="top"/>
      <protection locked="0"/>
    </xf>
    <xf numFmtId="0" fontId="29" fillId="0" borderId="0" xfId="2" applyFont="1" applyAlignment="1" applyProtection="1">
      <alignment vertical="top" wrapText="1"/>
      <protection locked="0"/>
    </xf>
    <xf numFmtId="0" fontId="29" fillId="0" borderId="0" xfId="2" applyFont="1" applyAlignment="1" applyProtection="1">
      <alignment horizontal="center" vertical="top" wrapText="1"/>
      <protection locked="0"/>
    </xf>
    <xf numFmtId="3" fontId="29" fillId="0" borderId="0" xfId="2" applyNumberFormat="1" applyFont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horizontal="right" vertical="top"/>
      <protection locked="0"/>
    </xf>
    <xf numFmtId="0" fontId="30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0" fillId="2" borderId="6" xfId="2" applyNumberFormat="1" applyFont="1" applyFill="1" applyBorder="1" applyAlignment="1" applyProtection="1">
      <alignment vertical="top"/>
      <protection locked="0"/>
    </xf>
    <xf numFmtId="0" fontId="31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9" fillId="0" borderId="0" xfId="2" applyNumberFormat="1" applyFont="1" applyAlignment="1" applyProtection="1">
      <alignment vertical="top"/>
      <protection locked="0"/>
    </xf>
    <xf numFmtId="0" fontId="19" fillId="0" borderId="0" xfId="2" applyFont="1" applyAlignment="1" applyProtection="1">
      <alignment horizontal="left" vertical="top" wrapText="1"/>
      <protection locked="0"/>
    </xf>
    <xf numFmtId="4" fontId="30" fillId="0" borderId="6" xfId="2" applyNumberFormat="1" applyFont="1" applyBorder="1" applyAlignment="1" applyProtection="1">
      <alignment vertical="top"/>
      <protection locked="0"/>
    </xf>
    <xf numFmtId="0" fontId="30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5" fillId="0" borderId="6" xfId="2" applyNumberFormat="1" applyFont="1" applyBorder="1" applyAlignment="1" applyProtection="1">
      <alignment vertical="top"/>
      <protection locked="0"/>
    </xf>
    <xf numFmtId="4" fontId="15" fillId="0" borderId="6" xfId="2" applyNumberFormat="1" applyFont="1" applyBorder="1" applyAlignment="1" applyProtection="1">
      <alignment vertical="top"/>
      <protection locked="0"/>
    </xf>
    <xf numFmtId="0" fontId="30" fillId="0" borderId="6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9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5" xfId="5" applyNumberFormat="1" applyBorder="1" applyAlignment="1" applyProtection="1">
      <alignment vertical="center"/>
      <protection locked="0"/>
    </xf>
    <xf numFmtId="49" fontId="2" fillId="0" borderId="16" xfId="5" applyNumberFormat="1" applyBorder="1" applyAlignment="1" applyProtection="1">
      <alignment vertical="center"/>
      <protection locked="0"/>
    </xf>
    <xf numFmtId="0" fontId="2" fillId="0" borderId="17" xfId="2" applyFont="1" applyBorder="1" applyAlignment="1" applyProtection="1">
      <alignment horizontal="center" vertical="top" wrapText="1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4" fontId="3" fillId="0" borderId="18" xfId="2" applyNumberFormat="1" applyFont="1" applyBorder="1" applyAlignment="1" applyProtection="1">
      <alignment vertical="top"/>
      <protection locked="0"/>
    </xf>
    <xf numFmtId="4" fontId="10" fillId="0" borderId="19" xfId="2" applyNumberFormat="1" applyFont="1" applyBorder="1" applyAlignment="1" applyProtection="1">
      <alignment vertical="top"/>
      <protection locked="0"/>
    </xf>
    <xf numFmtId="0" fontId="30" fillId="3" borderId="6" xfId="2" applyFont="1" applyFill="1" applyBorder="1" applyAlignment="1" applyProtection="1">
      <alignment horizontal="right" vertical="top"/>
      <protection locked="0"/>
    </xf>
    <xf numFmtId="0" fontId="30" fillId="3" borderId="6" xfId="2" applyFont="1" applyFill="1" applyBorder="1" applyAlignment="1" applyProtection="1">
      <alignment vertical="top"/>
      <protection locked="0"/>
    </xf>
    <xf numFmtId="0" fontId="13" fillId="3" borderId="6" xfId="2" applyFont="1" applyFill="1" applyBorder="1" applyAlignment="1" applyProtection="1">
      <alignment vertical="top"/>
      <protection locked="0"/>
    </xf>
    <xf numFmtId="4" fontId="30" fillId="3" borderId="6" xfId="2" applyNumberFormat="1" applyFont="1" applyFill="1" applyBorder="1" applyAlignment="1" applyProtection="1">
      <alignment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164" fontId="2" fillId="0" borderId="0" xfId="2" applyNumberFormat="1" applyFont="1" applyFill="1" applyAlignment="1" applyProtection="1">
      <alignment vertical="top"/>
      <protection locked="0"/>
    </xf>
    <xf numFmtId="4" fontId="2" fillId="0" borderId="0" xfId="2" applyNumberFormat="1" applyFont="1" applyFill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165" fontId="6" fillId="0" borderId="0" xfId="2" applyNumberFormat="1" applyFont="1" applyFill="1" applyAlignment="1" applyProtection="1">
      <alignment vertical="top"/>
      <protection locked="0"/>
    </xf>
    <xf numFmtId="164" fontId="5" fillId="0" borderId="0" xfId="2" applyNumberFormat="1" applyFont="1" applyFill="1" applyAlignment="1" applyProtection="1">
      <alignment horizontal="center" vertical="top" wrapText="1"/>
      <protection locked="0"/>
    </xf>
    <xf numFmtId="4" fontId="5" fillId="0" borderId="0" xfId="2" applyNumberFormat="1" applyFont="1" applyFill="1" applyAlignment="1" applyProtection="1">
      <alignment horizontal="center" wrapText="1"/>
      <protection locked="0"/>
    </xf>
    <xf numFmtId="0" fontId="5" fillId="0" borderId="0" xfId="2" applyFont="1" applyFill="1" applyAlignment="1" applyProtection="1">
      <alignment horizontal="left"/>
      <protection locked="0"/>
    </xf>
    <xf numFmtId="164" fontId="6" fillId="0" borderId="0" xfId="2" applyNumberFormat="1" applyFont="1" applyFill="1" applyAlignment="1" applyProtection="1">
      <alignment vertical="top"/>
      <protection locked="0"/>
    </xf>
    <xf numFmtId="9" fontId="6" fillId="0" borderId="0" xfId="2" applyNumberFormat="1" applyFont="1" applyFill="1" applyAlignment="1" applyProtection="1">
      <alignment horizontal="center"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164" fontId="8" fillId="0" borderId="0" xfId="2" applyNumberFormat="1" applyFont="1" applyFill="1" applyAlignment="1" applyProtection="1">
      <alignment vertical="top"/>
      <protection locked="0"/>
    </xf>
    <xf numFmtId="4" fontId="9" fillId="0" borderId="0" xfId="2" applyNumberFormat="1" applyFont="1" applyFill="1" applyAlignment="1" applyProtection="1">
      <alignment horizontal="center"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4" fontId="8" fillId="0" borderId="0" xfId="2" applyNumberFormat="1" applyFont="1" applyFill="1" applyAlignment="1" applyProtection="1">
      <alignment vertical="top"/>
      <protection locked="0"/>
    </xf>
    <xf numFmtId="164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164" fontId="13" fillId="0" borderId="0" xfId="2" applyNumberFormat="1" applyFont="1" applyFill="1" applyAlignment="1" applyProtection="1">
      <alignment vertical="top"/>
      <protection locked="0"/>
    </xf>
    <xf numFmtId="4" fontId="13" fillId="0" borderId="0" xfId="2" applyNumberFormat="1" applyFont="1" applyFill="1" applyAlignment="1" applyProtection="1">
      <alignment vertical="top"/>
      <protection locked="0"/>
    </xf>
    <xf numFmtId="0" fontId="14" fillId="0" borderId="0" xfId="2" applyFont="1" applyFill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164" fontId="11" fillId="0" borderId="0" xfId="2" applyNumberFormat="1" applyFont="1" applyFill="1" applyAlignment="1" applyProtection="1">
      <alignment vertical="top"/>
      <protection locked="0"/>
    </xf>
    <xf numFmtId="4" fontId="11" fillId="0" borderId="0" xfId="2" applyNumberFormat="1" applyFont="1" applyFill="1" applyAlignment="1" applyProtection="1">
      <alignment vertical="top"/>
      <protection locked="0"/>
    </xf>
    <xf numFmtId="164" fontId="16" fillId="0" borderId="0" xfId="2" applyNumberFormat="1" applyFont="1" applyFill="1" applyAlignment="1" applyProtection="1">
      <alignment vertical="top"/>
      <protection locked="0"/>
    </xf>
    <xf numFmtId="4" fontId="15" fillId="0" borderId="0" xfId="2" applyNumberFormat="1" applyFont="1" applyFill="1" applyAlignment="1" applyProtection="1">
      <alignment vertical="top"/>
      <protection locked="0"/>
    </xf>
    <xf numFmtId="0" fontId="15" fillId="0" borderId="0" xfId="2" applyFont="1" applyFill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4" fontId="18" fillId="0" borderId="0" xfId="2" applyNumberFormat="1" applyFont="1" applyFill="1" applyAlignment="1" applyProtection="1">
      <alignment horizontal="right" vertical="top"/>
      <protection locked="0"/>
    </xf>
    <xf numFmtId="4" fontId="18" fillId="0" borderId="0" xfId="2" applyNumberFormat="1" applyFont="1" applyFill="1" applyAlignment="1" applyProtection="1">
      <alignment vertical="top"/>
      <protection locked="0"/>
    </xf>
    <xf numFmtId="4" fontId="18" fillId="0" borderId="0" xfId="2" applyNumberFormat="1" applyFont="1" applyFill="1" applyAlignment="1" applyProtection="1">
      <alignment horizontal="center"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4" fontId="11" fillId="0" borderId="0" xfId="2" applyNumberFormat="1" applyFont="1" applyFill="1" applyAlignment="1" applyProtection="1">
      <alignment horizontal="right"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164" fontId="5" fillId="0" borderId="0" xfId="2" applyNumberFormat="1" applyFont="1" applyFill="1" applyAlignment="1" applyProtection="1">
      <alignment vertical="top"/>
      <protection locked="0"/>
    </xf>
    <xf numFmtId="4" fontId="5" fillId="0" borderId="0" xfId="2" applyNumberFormat="1" applyFont="1" applyFill="1" applyAlignment="1" applyProtection="1">
      <alignment vertical="top"/>
      <protection locked="0"/>
    </xf>
    <xf numFmtId="4" fontId="22" fillId="0" borderId="0" xfId="2" applyNumberFormat="1" applyFont="1" applyFill="1" applyAlignment="1" applyProtection="1">
      <alignment vertical="top"/>
      <protection locked="0"/>
    </xf>
    <xf numFmtId="4" fontId="22" fillId="0" borderId="0" xfId="2" applyNumberFormat="1" applyFont="1" applyFill="1" applyAlignment="1" applyProtection="1">
      <alignment horizontal="center" vertical="top"/>
      <protection locked="0"/>
    </xf>
    <xf numFmtId="164" fontId="24" fillId="0" borderId="0" xfId="2" applyNumberFormat="1" applyFont="1" applyFill="1" applyAlignment="1" applyProtection="1">
      <alignment vertical="top"/>
      <protection locked="0"/>
    </xf>
    <xf numFmtId="4" fontId="24" fillId="0" borderId="0" xfId="2" applyNumberFormat="1" applyFont="1" applyFill="1" applyAlignment="1" applyProtection="1">
      <alignment vertical="top"/>
      <protection locked="0"/>
    </xf>
    <xf numFmtId="0" fontId="24" fillId="0" borderId="0" xfId="2" applyFont="1" applyFill="1" applyAlignment="1" applyProtection="1">
      <alignment vertical="top"/>
      <protection locked="0"/>
    </xf>
    <xf numFmtId="3" fontId="2" fillId="0" borderId="6" xfId="5" applyNumberFormat="1" applyFill="1" applyBorder="1" applyAlignment="1" applyProtection="1">
      <alignment horizontal="right" vertical="center" wrapText="1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" fontId="15" fillId="0" borderId="0" xfId="2" applyNumberFormat="1" applyFont="1" applyFill="1" applyBorder="1" applyAlignment="1" applyProtection="1">
      <alignment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ill="1" applyBorder="1" applyAlignment="1" applyProtection="1">
      <alignment vertical="top"/>
      <protection locked="0"/>
    </xf>
    <xf numFmtId="4" fontId="18" fillId="0" borderId="0" xfId="2" applyNumberFormat="1" applyFont="1" applyFill="1" applyBorder="1" applyAlignment="1" applyProtection="1">
      <alignment vertical="top"/>
      <protection locked="0"/>
    </xf>
    <xf numFmtId="0" fontId="3" fillId="0" borderId="8" xfId="2" applyFont="1" applyBorder="1" applyAlignment="1" applyProtection="1">
      <alignment vertical="top"/>
      <protection locked="0"/>
    </xf>
    <xf numFmtId="0" fontId="3" fillId="0" borderId="9" xfId="1" applyFont="1" applyBorder="1" applyAlignment="1" applyProtection="1">
      <alignment horizontal="left" vertical="center"/>
      <protection locked="0"/>
    </xf>
    <xf numFmtId="49" fontId="6" fillId="0" borderId="8" xfId="2" applyNumberFormat="1" applyFont="1" applyBorder="1" applyAlignment="1" applyProtection="1">
      <alignment vertical="top"/>
      <protection locked="0"/>
    </xf>
    <xf numFmtId="0" fontId="16" fillId="0" borderId="8" xfId="2" applyFont="1" applyBorder="1" applyAlignment="1" applyProtection="1">
      <alignment vertical="top" wrapText="1"/>
      <protection locked="0"/>
    </xf>
    <xf numFmtId="0" fontId="16" fillId="0" borderId="8" xfId="2" applyFont="1" applyBorder="1" applyAlignment="1" applyProtection="1">
      <alignment horizontal="center" vertical="top" wrapText="1"/>
      <protection locked="0"/>
    </xf>
    <xf numFmtId="4" fontId="16" fillId="0" borderId="8" xfId="2" applyNumberFormat="1" applyFont="1" applyBorder="1" applyAlignment="1" applyProtection="1">
      <alignment vertical="top"/>
      <protection locked="0"/>
    </xf>
    <xf numFmtId="0" fontId="19" fillId="0" borderId="0" xfId="2" applyFont="1" applyAlignment="1" applyProtection="1">
      <alignment horizontal="left" vertical="top" wrapText="1"/>
      <protection locked="0"/>
    </xf>
    <xf numFmtId="4" fontId="22" fillId="0" borderId="14" xfId="2" applyNumberFormat="1" applyFont="1" applyFill="1" applyBorder="1" applyAlignment="1" applyProtection="1">
      <alignment horizontal="right" vertical="top"/>
      <protection locked="0"/>
    </xf>
    <xf numFmtId="4" fontId="22" fillId="0" borderId="0" xfId="2" applyNumberFormat="1" applyFont="1" applyFill="1" applyAlignment="1" applyProtection="1">
      <alignment horizontal="right" vertical="top"/>
      <protection locked="0"/>
    </xf>
    <xf numFmtId="4" fontId="18" fillId="0" borderId="0" xfId="2" applyNumberFormat="1" applyFont="1" applyFill="1" applyAlignment="1" applyProtection="1">
      <alignment horizontal="center" vertical="top"/>
      <protection locked="0"/>
    </xf>
    <xf numFmtId="4" fontId="5" fillId="0" borderId="0" xfId="2" applyNumberFormat="1" applyFont="1" applyFill="1" applyAlignment="1" applyProtection="1">
      <alignment horizontal="right" vertical="top"/>
      <protection locked="0"/>
    </xf>
  </cellXfs>
  <cellStyles count="6">
    <cellStyle name="Normální" xfId="0" builtinId="0"/>
    <cellStyle name="Normální 2" xfId="4"/>
    <cellStyle name="Normální 3" xfId="5"/>
    <cellStyle name="normální_Rekapitulace" xfId="1"/>
    <cellStyle name="normální_Rekapitulace Břeclav" xfId="2"/>
    <cellStyle name="normální_Všeobecné položky By-ČT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97"/>
  <sheetViews>
    <sheetView tabSelected="1" topLeftCell="B43" zoomScale="82" zoomScaleNormal="82" zoomScalePageLayoutView="60" workbookViewId="0">
      <selection activeCell="G59" sqref="G59"/>
    </sheetView>
  </sheetViews>
  <sheetFormatPr defaultColWidth="9.1796875" defaultRowHeight="12.5" x14ac:dyDescent="0.35"/>
  <cols>
    <col min="1" max="1" width="5.1796875" style="1" hidden="1" customWidth="1"/>
    <col min="2" max="2" width="8.81640625" style="1" customWidth="1"/>
    <col min="3" max="3" width="4.453125" style="1" customWidth="1"/>
    <col min="4" max="4" width="13.7265625" style="3" customWidth="1"/>
    <col min="5" max="5" width="82.453125" style="4" customWidth="1"/>
    <col min="6" max="6" width="25.7265625" style="5" customWidth="1"/>
    <col min="7" max="7" width="20.453125" style="6" customWidth="1"/>
    <col min="8" max="8" width="20.453125" style="7" customWidth="1"/>
    <col min="9" max="9" width="20.453125" style="8" customWidth="1"/>
    <col min="10" max="10" width="16.453125" style="8" bestFit="1" customWidth="1"/>
    <col min="11" max="11" width="16.453125" style="8" customWidth="1"/>
    <col min="12" max="12" width="9.1796875" style="1"/>
    <col min="13" max="13" width="13.54296875" style="8" customWidth="1"/>
    <col min="14" max="14" width="13.453125" style="1" bestFit="1" customWidth="1"/>
    <col min="15" max="16384" width="9.1796875" style="1"/>
  </cols>
  <sheetData>
    <row r="1" spans="1:18" ht="39.75" customHeight="1" x14ac:dyDescent="0.35">
      <c r="D1" s="117" t="s">
        <v>18</v>
      </c>
      <c r="E1" s="213" t="s">
        <v>31</v>
      </c>
      <c r="F1" s="213"/>
      <c r="G1" s="213"/>
    </row>
    <row r="2" spans="1:18" ht="18" x14ac:dyDescent="0.35">
      <c r="D2" s="117"/>
      <c r="E2" s="118"/>
      <c r="F2" s="118"/>
      <c r="G2" s="118"/>
      <c r="H2" s="149"/>
      <c r="I2" s="150"/>
      <c r="J2" s="150"/>
      <c r="K2" s="150"/>
      <c r="L2" s="151"/>
      <c r="M2" s="150"/>
      <c r="N2" s="151"/>
      <c r="O2" s="151"/>
      <c r="P2" s="151"/>
      <c r="Q2" s="151"/>
      <c r="R2" s="151"/>
    </row>
    <row r="3" spans="1:18" ht="42.75" customHeight="1" thickBot="1" x14ac:dyDescent="0.4">
      <c r="C3" s="2"/>
      <c r="D3" s="115" t="s">
        <v>19</v>
      </c>
      <c r="H3" s="149"/>
      <c r="I3" s="193"/>
      <c r="J3" s="193"/>
      <c r="K3" s="150"/>
      <c r="L3" s="152"/>
      <c r="M3" s="153"/>
      <c r="N3" s="151"/>
      <c r="O3" s="151"/>
      <c r="P3" s="151"/>
      <c r="Q3" s="151"/>
      <c r="R3" s="151"/>
    </row>
    <row r="4" spans="1:18" ht="26.5" thickBot="1" x14ac:dyDescent="0.3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54"/>
      <c r="I4" s="194"/>
      <c r="J4" s="194"/>
      <c r="K4" s="155"/>
      <c r="L4" s="156"/>
      <c r="M4" s="150"/>
      <c r="N4" s="151"/>
      <c r="O4" s="151"/>
      <c r="P4" s="151"/>
      <c r="Q4" s="151"/>
      <c r="R4" s="151"/>
    </row>
    <row r="5" spans="1:18" s="20" customFormat="1" ht="15.5" x14ac:dyDescent="0.35">
      <c r="A5" s="13"/>
      <c r="B5" s="14" t="s">
        <v>20</v>
      </c>
      <c r="C5" s="15" t="s">
        <v>7</v>
      </c>
      <c r="D5" s="16"/>
      <c r="E5" s="17"/>
      <c r="F5" s="18"/>
      <c r="G5" s="19"/>
      <c r="H5" s="157"/>
      <c r="I5" s="195"/>
      <c r="J5" s="195"/>
      <c r="K5" s="158"/>
      <c r="L5" s="152"/>
      <c r="M5" s="153"/>
      <c r="N5" s="159"/>
      <c r="O5" s="159"/>
      <c r="P5" s="159"/>
      <c r="Q5" s="159"/>
      <c r="R5" s="159"/>
    </row>
    <row r="6" spans="1:18" s="24" customFormat="1" ht="14" x14ac:dyDescent="0.35">
      <c r="A6" s="21"/>
      <c r="B6" s="141"/>
      <c r="C6" s="141"/>
      <c r="D6" s="142"/>
      <c r="E6" s="142"/>
      <c r="F6" s="142"/>
      <c r="G6" s="142"/>
      <c r="H6" s="160"/>
      <c r="I6" s="196"/>
      <c r="J6" s="196"/>
      <c r="K6" s="161"/>
      <c r="L6" s="162"/>
      <c r="M6" s="163"/>
      <c r="N6" s="162"/>
      <c r="O6" s="162"/>
      <c r="P6" s="162"/>
      <c r="Q6" s="162"/>
      <c r="R6" s="162"/>
    </row>
    <row r="7" spans="1:18" s="24" customFormat="1" ht="14" x14ac:dyDescent="0.35">
      <c r="A7" s="21"/>
      <c r="B7" s="141"/>
      <c r="C7" s="141"/>
      <c r="D7" s="142"/>
      <c r="E7" s="142"/>
      <c r="F7" s="142"/>
      <c r="G7" s="142"/>
      <c r="H7" s="160"/>
      <c r="I7" s="196"/>
      <c r="J7" s="196"/>
      <c r="K7" s="161"/>
      <c r="L7" s="162"/>
      <c r="M7" s="163"/>
      <c r="N7" s="162"/>
      <c r="O7" s="162"/>
      <c r="P7" s="162"/>
      <c r="Q7" s="162"/>
      <c r="R7" s="162"/>
    </row>
    <row r="8" spans="1:18" s="37" customFormat="1" ht="13" x14ac:dyDescent="0.35">
      <c r="A8" s="34"/>
      <c r="B8" s="144"/>
      <c r="C8" s="143"/>
      <c r="D8" s="148"/>
      <c r="E8" s="146"/>
      <c r="F8" s="144"/>
      <c r="G8" s="147"/>
      <c r="H8" s="169"/>
      <c r="I8" s="198"/>
      <c r="J8" s="199"/>
      <c r="K8" s="171"/>
      <c r="L8" s="172"/>
      <c r="M8" s="170"/>
      <c r="N8" s="172"/>
      <c r="O8" s="172"/>
      <c r="P8" s="172"/>
      <c r="Q8" s="172"/>
      <c r="R8" s="172"/>
    </row>
    <row r="9" spans="1:18" s="37" customFormat="1" ht="13" x14ac:dyDescent="0.35">
      <c r="A9" s="34"/>
      <c r="B9" s="144"/>
      <c r="C9" s="143"/>
      <c r="D9" s="145"/>
      <c r="E9" s="146"/>
      <c r="F9" s="144"/>
      <c r="G9" s="147"/>
      <c r="H9" s="169"/>
      <c r="I9" s="198"/>
      <c r="J9" s="199"/>
      <c r="K9" s="171"/>
      <c r="L9" s="172"/>
      <c r="M9" s="170"/>
      <c r="N9" s="172"/>
      <c r="O9" s="172"/>
      <c r="P9" s="172"/>
      <c r="Q9" s="172"/>
      <c r="R9" s="172"/>
    </row>
    <row r="10" spans="1:18" s="31" customFormat="1" ht="13.5" thickBot="1" x14ac:dyDescent="0.4">
      <c r="A10" s="25"/>
      <c r="B10" s="39"/>
      <c r="C10" s="39"/>
      <c r="D10" s="43"/>
      <c r="E10" s="39"/>
      <c r="F10" s="39"/>
      <c r="G10" s="40"/>
      <c r="H10" s="173"/>
      <c r="I10" s="200"/>
      <c r="J10" s="200"/>
      <c r="K10" s="174"/>
      <c r="L10" s="166"/>
      <c r="M10" s="165"/>
      <c r="N10" s="166"/>
      <c r="O10" s="166"/>
      <c r="P10" s="166"/>
      <c r="Q10" s="166"/>
      <c r="R10" s="166"/>
    </row>
    <row r="11" spans="1:18" s="50" customFormat="1" ht="15.5" x14ac:dyDescent="0.35">
      <c r="A11" s="44"/>
      <c r="B11" s="14" t="s">
        <v>23</v>
      </c>
      <c r="C11" s="45" t="s">
        <v>8</v>
      </c>
      <c r="D11" s="46"/>
      <c r="E11" s="47"/>
      <c r="F11" s="48"/>
      <c r="G11" s="49"/>
      <c r="H11" s="175"/>
      <c r="I11" s="201"/>
      <c r="J11" s="202"/>
      <c r="K11" s="176"/>
      <c r="L11" s="177"/>
      <c r="M11" s="176"/>
      <c r="N11" s="177"/>
      <c r="O11" s="177"/>
      <c r="P11" s="177"/>
      <c r="Q11" s="177"/>
      <c r="R11" s="177"/>
    </row>
    <row r="12" spans="1:18" s="50" customFormat="1" ht="15.5" x14ac:dyDescent="0.35">
      <c r="A12" s="44"/>
      <c r="B12" s="207"/>
      <c r="C12" s="208"/>
      <c r="D12" s="209"/>
      <c r="E12" s="210"/>
      <c r="F12" s="211"/>
      <c r="G12" s="212"/>
      <c r="H12" s="175"/>
      <c r="I12" s="201"/>
      <c r="J12" s="202"/>
      <c r="K12" s="176"/>
      <c r="L12" s="177"/>
      <c r="M12" s="176"/>
      <c r="N12" s="177"/>
      <c r="O12" s="177"/>
      <c r="P12" s="177"/>
      <c r="Q12" s="177"/>
      <c r="R12" s="177"/>
    </row>
    <row r="13" spans="1:18" s="31" customFormat="1" ht="15.5" x14ac:dyDescent="0.35">
      <c r="A13" s="25"/>
      <c r="B13" s="22" t="s">
        <v>24</v>
      </c>
      <c r="C13" s="22" t="s">
        <v>21</v>
      </c>
      <c r="D13" s="23"/>
      <c r="E13" s="51"/>
      <c r="F13" s="51"/>
      <c r="G13" s="52"/>
      <c r="H13" s="173"/>
      <c r="I13" s="200"/>
      <c r="J13" s="200"/>
      <c r="K13" s="174"/>
      <c r="L13" s="178"/>
      <c r="M13" s="165"/>
      <c r="N13" s="166"/>
      <c r="O13" s="166"/>
      <c r="P13" s="166"/>
      <c r="Q13" s="166"/>
      <c r="R13" s="166"/>
    </row>
    <row r="14" spans="1:18" s="31" customFormat="1" ht="15.5" x14ac:dyDescent="0.35">
      <c r="A14" s="25"/>
      <c r="B14" s="21"/>
      <c r="C14" s="21"/>
      <c r="D14" s="129"/>
      <c r="E14" s="123"/>
      <c r="F14" s="123"/>
      <c r="G14" s="124"/>
      <c r="H14" s="173"/>
      <c r="I14" s="200"/>
      <c r="J14" s="200"/>
      <c r="K14" s="174"/>
      <c r="L14" s="178"/>
      <c r="M14" s="165"/>
      <c r="N14" s="166"/>
      <c r="O14" s="166"/>
      <c r="P14" s="166"/>
      <c r="Q14" s="166"/>
      <c r="R14" s="166"/>
    </row>
    <row r="15" spans="1:18" s="31" customFormat="1" ht="13" x14ac:dyDescent="0.35">
      <c r="A15" s="25"/>
      <c r="B15" s="32"/>
      <c r="C15" s="26" t="s">
        <v>25</v>
      </c>
      <c r="D15" s="27"/>
      <c r="E15" s="111"/>
      <c r="F15" s="53"/>
      <c r="G15" s="40"/>
      <c r="H15" s="173"/>
      <c r="I15" s="200"/>
      <c r="J15" s="200"/>
      <c r="K15" s="174"/>
      <c r="L15" s="151"/>
      <c r="M15" s="165"/>
      <c r="N15" s="166"/>
      <c r="O15" s="166"/>
      <c r="P15" s="166"/>
      <c r="Q15" s="166"/>
      <c r="R15" s="166"/>
    </row>
    <row r="16" spans="1:18" s="31" customFormat="1" x14ac:dyDescent="0.35">
      <c r="A16" s="25"/>
      <c r="B16" s="32" t="s">
        <v>26</v>
      </c>
      <c r="C16" s="32" t="s">
        <v>9</v>
      </c>
      <c r="D16" s="33" t="s">
        <v>27</v>
      </c>
      <c r="E16" s="130" t="s">
        <v>32</v>
      </c>
      <c r="F16" s="42" t="s">
        <v>22</v>
      </c>
      <c r="G16" s="58"/>
      <c r="H16" s="164"/>
      <c r="I16" s="197"/>
      <c r="J16" s="197"/>
      <c r="K16" s="167"/>
      <c r="L16" s="168"/>
      <c r="M16" s="150"/>
      <c r="N16" s="165"/>
      <c r="O16" s="166"/>
      <c r="P16" s="166"/>
      <c r="Q16" s="166"/>
      <c r="R16" s="166"/>
    </row>
    <row r="17" spans="1:18" s="31" customFormat="1" x14ac:dyDescent="0.35">
      <c r="A17" s="25"/>
      <c r="B17" s="32"/>
      <c r="C17" s="32"/>
      <c r="D17" s="33"/>
      <c r="E17" s="128"/>
      <c r="F17" s="42"/>
      <c r="G17" s="58"/>
      <c r="H17" s="164"/>
      <c r="I17" s="197"/>
      <c r="J17" s="197"/>
      <c r="K17" s="167"/>
      <c r="L17" s="168"/>
      <c r="M17" s="150"/>
      <c r="N17" s="166"/>
      <c r="O17" s="166"/>
      <c r="P17" s="166"/>
      <c r="Q17" s="166"/>
      <c r="R17" s="166"/>
    </row>
    <row r="18" spans="1:18" s="31" customFormat="1" ht="13" x14ac:dyDescent="0.35">
      <c r="A18" s="25"/>
      <c r="B18" s="32"/>
      <c r="C18" s="32"/>
      <c r="D18" s="111" t="s">
        <v>17</v>
      </c>
      <c r="E18" s="112" t="str">
        <f>C15</f>
        <v>D.2.1.1 Kolejový svršek a spodek</v>
      </c>
      <c r="F18" s="113"/>
      <c r="G18" s="114"/>
      <c r="H18" s="169"/>
      <c r="I18" s="203"/>
      <c r="J18" s="197"/>
      <c r="K18" s="167"/>
      <c r="L18" s="151"/>
      <c r="M18" s="165"/>
      <c r="N18" s="165"/>
      <c r="O18" s="166"/>
      <c r="P18" s="166"/>
      <c r="Q18" s="166"/>
      <c r="R18" s="166"/>
    </row>
    <row r="19" spans="1:18" s="31" customFormat="1" ht="15.5" x14ac:dyDescent="0.35">
      <c r="A19" s="25"/>
      <c r="B19" s="21"/>
      <c r="C19" s="21"/>
      <c r="D19" s="122"/>
      <c r="E19" s="123"/>
      <c r="F19" s="123"/>
      <c r="G19" s="124"/>
      <c r="H19" s="173"/>
      <c r="I19" s="200"/>
      <c r="J19" s="200"/>
      <c r="K19" s="174"/>
      <c r="L19" s="178"/>
      <c r="M19" s="165"/>
      <c r="N19" s="166"/>
      <c r="O19" s="166"/>
      <c r="P19" s="166"/>
      <c r="Q19" s="166"/>
      <c r="R19" s="166"/>
    </row>
    <row r="20" spans="1:18" s="31" customFormat="1" ht="13" x14ac:dyDescent="0.35">
      <c r="A20" s="25"/>
      <c r="B20" s="32"/>
      <c r="C20" s="32"/>
      <c r="E20" s="120"/>
      <c r="F20" s="34"/>
      <c r="G20" s="119"/>
      <c r="H20" s="169"/>
      <c r="I20" s="203"/>
      <c r="J20" s="197"/>
      <c r="K20" s="167"/>
      <c r="L20" s="151"/>
      <c r="M20" s="165"/>
      <c r="N20" s="166"/>
      <c r="O20" s="166"/>
      <c r="P20" s="166"/>
      <c r="Q20" s="166"/>
      <c r="R20" s="166"/>
    </row>
    <row r="21" spans="1:18" s="31" customFormat="1" ht="13" x14ac:dyDescent="0.35">
      <c r="A21" s="25"/>
      <c r="B21" s="32"/>
      <c r="C21" s="26" t="s">
        <v>29</v>
      </c>
      <c r="D21" s="27"/>
      <c r="E21" s="111"/>
      <c r="F21" s="53"/>
      <c r="G21" s="40"/>
      <c r="H21" s="173"/>
      <c r="I21" s="200"/>
      <c r="J21" s="200"/>
      <c r="K21" s="174"/>
      <c r="L21" s="151"/>
      <c r="M21" s="165"/>
      <c r="N21" s="166"/>
      <c r="O21" s="166"/>
      <c r="P21" s="166"/>
      <c r="Q21" s="166"/>
      <c r="R21" s="166"/>
    </row>
    <row r="22" spans="1:18" s="31" customFormat="1" x14ac:dyDescent="0.35">
      <c r="A22" s="25"/>
      <c r="B22" s="32" t="s">
        <v>30</v>
      </c>
      <c r="C22" s="32" t="s">
        <v>9</v>
      </c>
      <c r="D22" s="33" t="s">
        <v>28</v>
      </c>
      <c r="E22" s="130" t="s">
        <v>33</v>
      </c>
      <c r="F22" s="42" t="s">
        <v>22</v>
      </c>
      <c r="G22" s="192"/>
      <c r="H22" s="164"/>
      <c r="I22" s="197"/>
      <c r="J22" s="197"/>
      <c r="K22" s="167"/>
      <c r="L22" s="168"/>
      <c r="M22" s="150"/>
      <c r="N22" s="165"/>
      <c r="O22" s="166"/>
      <c r="P22" s="166"/>
      <c r="Q22" s="166"/>
      <c r="R22" s="166"/>
    </row>
    <row r="23" spans="1:18" s="31" customFormat="1" x14ac:dyDescent="0.35">
      <c r="A23" s="25"/>
      <c r="B23" s="32"/>
      <c r="C23" s="32"/>
      <c r="D23" s="33"/>
      <c r="E23" s="128"/>
      <c r="F23" s="42"/>
      <c r="G23" s="58"/>
      <c r="H23" s="164"/>
      <c r="I23" s="197"/>
      <c r="J23" s="197"/>
      <c r="K23" s="167"/>
      <c r="L23" s="168"/>
      <c r="M23" s="150"/>
      <c r="N23" s="165"/>
      <c r="O23" s="166"/>
      <c r="P23" s="166"/>
      <c r="Q23" s="166"/>
      <c r="R23" s="166"/>
    </row>
    <row r="24" spans="1:18" s="31" customFormat="1" ht="13" x14ac:dyDescent="0.35">
      <c r="A24" s="25"/>
      <c r="B24" s="32"/>
      <c r="C24" s="32"/>
      <c r="D24" s="111" t="s">
        <v>17</v>
      </c>
      <c r="E24" s="112" t="str">
        <f>C21</f>
        <v>D.2.1.4 Mosty, propustky a zdi</v>
      </c>
      <c r="F24" s="113"/>
      <c r="G24" s="114"/>
      <c r="H24" s="169"/>
      <c r="I24" s="203"/>
      <c r="J24" s="197"/>
      <c r="K24" s="167"/>
      <c r="L24" s="151"/>
      <c r="M24" s="165"/>
      <c r="N24" s="166"/>
      <c r="O24" s="166"/>
      <c r="P24" s="166"/>
      <c r="Q24" s="166"/>
      <c r="R24" s="166"/>
    </row>
    <row r="25" spans="1:18" s="31" customFormat="1" ht="13" x14ac:dyDescent="0.35">
      <c r="A25" s="25"/>
      <c r="B25" s="32"/>
      <c r="C25" s="32"/>
      <c r="D25" s="125"/>
      <c r="E25" s="120"/>
      <c r="F25" s="34"/>
      <c r="G25" s="119"/>
      <c r="H25" s="169"/>
      <c r="I25" s="203"/>
      <c r="J25" s="197"/>
      <c r="K25" s="167"/>
      <c r="L25" s="151"/>
      <c r="M25" s="165"/>
      <c r="N25" s="166"/>
      <c r="O25" s="166"/>
      <c r="P25" s="166"/>
      <c r="Q25" s="166"/>
      <c r="R25" s="166"/>
    </row>
    <row r="26" spans="1:18" s="31" customFormat="1" ht="13" x14ac:dyDescent="0.35">
      <c r="A26" s="25"/>
      <c r="B26" s="32"/>
      <c r="C26" s="32"/>
      <c r="D26" s="137"/>
      <c r="E26" s="138"/>
      <c r="F26" s="139"/>
      <c r="G26" s="140"/>
      <c r="H26" s="169"/>
      <c r="I26" s="203"/>
      <c r="J26" s="197"/>
      <c r="K26" s="167"/>
      <c r="L26" s="151"/>
      <c r="M26" s="165"/>
      <c r="N26" s="166"/>
      <c r="O26" s="166"/>
      <c r="P26" s="166"/>
      <c r="Q26" s="166"/>
      <c r="R26" s="166"/>
    </row>
    <row r="27" spans="1:18" s="31" customFormat="1" ht="13" x14ac:dyDescent="0.35">
      <c r="A27" s="25"/>
      <c r="B27" s="36"/>
      <c r="C27" s="26"/>
      <c r="D27" s="109" t="s">
        <v>17</v>
      </c>
      <c r="E27" s="26" t="str">
        <f>CONCATENATE(B13,"  ",C13)</f>
        <v>D.2.1  Inženýrské objekty</v>
      </c>
      <c r="F27" s="36"/>
      <c r="G27" s="38"/>
      <c r="H27" s="173"/>
      <c r="I27" s="204"/>
      <c r="J27" s="197"/>
      <c r="K27" s="167"/>
      <c r="L27" s="166"/>
      <c r="M27" s="165"/>
      <c r="N27" s="166"/>
      <c r="O27" s="166"/>
      <c r="P27" s="166"/>
      <c r="Q27" s="166"/>
      <c r="R27" s="166"/>
    </row>
    <row r="28" spans="1:18" s="31" customFormat="1" ht="13" x14ac:dyDescent="0.35">
      <c r="A28" s="25"/>
      <c r="B28" s="35"/>
      <c r="C28" s="64"/>
      <c r="D28" s="110"/>
      <c r="E28" s="64"/>
      <c r="F28" s="35"/>
      <c r="G28" s="62"/>
      <c r="H28" s="173"/>
      <c r="I28" s="204"/>
      <c r="J28" s="197"/>
      <c r="K28" s="167"/>
      <c r="L28" s="166"/>
      <c r="M28" s="165"/>
      <c r="N28" s="166"/>
      <c r="O28" s="166"/>
      <c r="P28" s="166"/>
      <c r="Q28" s="166"/>
      <c r="R28" s="166"/>
    </row>
    <row r="29" spans="1:18" s="31" customFormat="1" ht="13" x14ac:dyDescent="0.35">
      <c r="A29" s="25"/>
      <c r="B29" s="35"/>
      <c r="C29" s="64"/>
      <c r="D29" s="110"/>
      <c r="E29" s="64"/>
      <c r="F29" s="35"/>
      <c r="G29" s="62"/>
      <c r="H29" s="173"/>
      <c r="I29" s="204"/>
      <c r="J29" s="197"/>
      <c r="K29" s="167"/>
      <c r="L29" s="166"/>
      <c r="M29" s="165"/>
      <c r="N29" s="166"/>
      <c r="O29" s="166"/>
      <c r="P29" s="166"/>
      <c r="Q29" s="166"/>
      <c r="R29" s="166"/>
    </row>
    <row r="30" spans="1:18" s="31" customFormat="1" ht="13" x14ac:dyDescent="0.35">
      <c r="A30" s="25"/>
      <c r="B30" s="32"/>
      <c r="C30" s="32"/>
      <c r="D30" s="125"/>
      <c r="E30" s="120"/>
      <c r="F30" s="34"/>
      <c r="G30" s="119"/>
      <c r="H30" s="169"/>
      <c r="I30" s="203"/>
      <c r="J30" s="197"/>
      <c r="K30" s="167"/>
      <c r="L30" s="151"/>
      <c r="M30" s="165"/>
      <c r="N30" s="166"/>
      <c r="O30" s="166"/>
      <c r="P30" s="166"/>
      <c r="Q30" s="166"/>
      <c r="R30" s="166"/>
    </row>
    <row r="31" spans="1:18" s="31" customFormat="1" ht="15.5" x14ac:dyDescent="0.35">
      <c r="A31" s="25"/>
      <c r="B31" s="22" t="s">
        <v>34</v>
      </c>
      <c r="C31" s="22" t="s">
        <v>35</v>
      </c>
      <c r="D31" s="23"/>
      <c r="E31" s="51"/>
      <c r="F31" s="51"/>
      <c r="G31" s="52"/>
      <c r="H31" s="173"/>
      <c r="I31" s="197"/>
      <c r="J31" s="197"/>
      <c r="K31" s="167"/>
      <c r="L31" s="166"/>
      <c r="M31" s="165"/>
      <c r="N31" s="166"/>
      <c r="O31" s="166"/>
      <c r="P31" s="166"/>
      <c r="Q31" s="166"/>
      <c r="R31" s="166"/>
    </row>
    <row r="32" spans="1:18" s="31" customFormat="1" ht="13" x14ac:dyDescent="0.35">
      <c r="A32" s="25"/>
      <c r="B32" s="32"/>
      <c r="C32" s="32"/>
      <c r="D32" s="125"/>
      <c r="E32" s="120"/>
      <c r="F32" s="34"/>
      <c r="G32" s="119"/>
      <c r="H32" s="169"/>
      <c r="I32" s="203"/>
      <c r="J32" s="197"/>
      <c r="K32" s="167"/>
      <c r="L32" s="151"/>
      <c r="M32" s="165"/>
      <c r="N32" s="166"/>
      <c r="O32" s="166"/>
      <c r="P32" s="166"/>
      <c r="Q32" s="166"/>
      <c r="R32" s="166"/>
    </row>
    <row r="33" spans="1:18" s="31" customFormat="1" ht="13" x14ac:dyDescent="0.35">
      <c r="A33" s="25"/>
      <c r="B33" s="32"/>
      <c r="C33" s="26" t="s">
        <v>36</v>
      </c>
      <c r="D33" s="27"/>
      <c r="E33" s="111"/>
      <c r="F33" s="53"/>
      <c r="G33" s="40"/>
      <c r="H33" s="173"/>
      <c r="I33" s="200"/>
      <c r="J33" s="200"/>
      <c r="K33" s="174"/>
      <c r="L33" s="151"/>
      <c r="M33" s="165"/>
      <c r="N33" s="166"/>
      <c r="O33" s="166"/>
      <c r="P33" s="166"/>
      <c r="Q33" s="166"/>
      <c r="R33" s="166"/>
    </row>
    <row r="34" spans="1:18" s="31" customFormat="1" x14ac:dyDescent="0.35">
      <c r="A34" s="25"/>
      <c r="B34" s="32" t="s">
        <v>37</v>
      </c>
      <c r="C34" s="32" t="s">
        <v>9</v>
      </c>
      <c r="D34" s="131" t="s">
        <v>38</v>
      </c>
      <c r="E34" s="130" t="s">
        <v>39</v>
      </c>
      <c r="F34" s="42" t="s">
        <v>22</v>
      </c>
      <c r="G34" s="58"/>
      <c r="H34" s="164"/>
      <c r="I34" s="197"/>
      <c r="J34" s="197"/>
      <c r="K34" s="167"/>
      <c r="L34" s="168"/>
      <c r="M34" s="150"/>
      <c r="N34" s="165"/>
      <c r="O34" s="166"/>
      <c r="P34" s="166"/>
      <c r="Q34" s="166"/>
      <c r="R34" s="166"/>
    </row>
    <row r="35" spans="1:18" s="31" customFormat="1" ht="13" x14ac:dyDescent="0.35">
      <c r="A35" s="25"/>
      <c r="B35" s="32"/>
      <c r="C35" s="32"/>
      <c r="D35" s="132"/>
      <c r="E35" s="132"/>
      <c r="F35" s="133"/>
      <c r="G35" s="40"/>
      <c r="H35" s="164"/>
      <c r="I35" s="197"/>
      <c r="J35" s="197"/>
      <c r="K35" s="167"/>
      <c r="L35" s="168"/>
      <c r="M35" s="150"/>
      <c r="N35" s="166"/>
      <c r="O35" s="166"/>
      <c r="P35" s="166"/>
      <c r="Q35" s="166"/>
      <c r="R35" s="166"/>
    </row>
    <row r="36" spans="1:18" s="31" customFormat="1" ht="13" x14ac:dyDescent="0.35">
      <c r="A36" s="25"/>
      <c r="B36" s="32"/>
      <c r="C36" s="32"/>
      <c r="D36" s="111" t="s">
        <v>17</v>
      </c>
      <c r="E36" s="112" t="str">
        <f>C33</f>
        <v>D.2.4.1 Příprava území a kácení</v>
      </c>
      <c r="F36" s="113"/>
      <c r="G36" s="114"/>
      <c r="H36" s="169"/>
      <c r="I36" s="203"/>
      <c r="J36" s="197"/>
      <c r="K36" s="167"/>
      <c r="L36" s="151"/>
      <c r="M36" s="165"/>
      <c r="N36" s="166"/>
      <c r="O36" s="166"/>
      <c r="P36" s="166"/>
      <c r="Q36" s="166"/>
      <c r="R36" s="166"/>
    </row>
    <row r="37" spans="1:18" s="31" customFormat="1" ht="13" x14ac:dyDescent="0.35">
      <c r="A37" s="25"/>
      <c r="B37" s="32"/>
      <c r="C37" s="32"/>
      <c r="D37" s="125"/>
      <c r="E37" s="120"/>
      <c r="F37" s="34"/>
      <c r="G37" s="119"/>
      <c r="H37" s="169"/>
      <c r="I37" s="203"/>
      <c r="J37" s="197"/>
      <c r="K37" s="167"/>
      <c r="L37" s="151"/>
      <c r="M37" s="165"/>
      <c r="N37" s="166"/>
      <c r="O37" s="166"/>
      <c r="P37" s="166"/>
      <c r="Q37" s="166"/>
      <c r="R37" s="166"/>
    </row>
    <row r="38" spans="1:18" s="31" customFormat="1" ht="13" x14ac:dyDescent="0.35">
      <c r="A38" s="25"/>
      <c r="B38" s="32"/>
      <c r="C38" s="32"/>
      <c r="D38" s="125"/>
      <c r="E38" s="120"/>
      <c r="F38" s="34"/>
      <c r="G38" s="119"/>
      <c r="H38" s="169"/>
      <c r="I38" s="197"/>
      <c r="J38" s="197"/>
      <c r="K38" s="167"/>
      <c r="L38" s="166"/>
      <c r="M38" s="165"/>
      <c r="N38" s="166"/>
      <c r="O38" s="166"/>
      <c r="P38" s="166"/>
      <c r="Q38" s="166"/>
      <c r="R38" s="166"/>
    </row>
    <row r="39" spans="1:18" s="31" customFormat="1" ht="13" x14ac:dyDescent="0.35">
      <c r="A39" s="25"/>
      <c r="B39" s="36"/>
      <c r="C39" s="26"/>
      <c r="D39" s="109" t="s">
        <v>17</v>
      </c>
      <c r="E39" s="26" t="str">
        <f>CONCATENATE(B31,"  ",C31)</f>
        <v>D.2.4  Ostatní stavební objekty</v>
      </c>
      <c r="F39" s="36"/>
      <c r="G39" s="38"/>
      <c r="H39" s="173"/>
      <c r="I39" s="204"/>
      <c r="J39" s="197"/>
      <c r="K39" s="167"/>
      <c r="L39" s="166"/>
      <c r="M39" s="165"/>
      <c r="N39" s="166"/>
      <c r="O39" s="166"/>
      <c r="P39" s="166"/>
      <c r="Q39" s="166"/>
      <c r="R39" s="166"/>
    </row>
    <row r="40" spans="1:18" s="31" customFormat="1" ht="13" x14ac:dyDescent="0.35">
      <c r="A40" s="25"/>
      <c r="B40" s="25"/>
      <c r="C40" s="25"/>
      <c r="D40" s="110"/>
      <c r="E40" s="64"/>
      <c r="F40" s="35"/>
      <c r="G40" s="62"/>
      <c r="H40" s="173"/>
      <c r="I40" s="204"/>
      <c r="J40" s="197"/>
      <c r="K40" s="167"/>
      <c r="L40" s="166"/>
      <c r="M40" s="165"/>
      <c r="N40" s="166"/>
      <c r="O40" s="166"/>
      <c r="P40" s="166"/>
      <c r="Q40" s="166"/>
      <c r="R40" s="166"/>
    </row>
    <row r="41" spans="1:18" s="31" customFormat="1" ht="13" x14ac:dyDescent="0.35">
      <c r="A41" s="25"/>
      <c r="B41" s="35"/>
      <c r="C41" s="64"/>
      <c r="D41" s="110"/>
      <c r="E41" s="126"/>
      <c r="F41" s="35"/>
      <c r="G41" s="62"/>
      <c r="H41" s="173"/>
      <c r="I41" s="204"/>
      <c r="J41" s="200"/>
      <c r="K41" s="174"/>
      <c r="L41" s="166"/>
      <c r="M41" s="165"/>
      <c r="N41" s="165"/>
      <c r="O41" s="166"/>
      <c r="P41" s="166"/>
      <c r="Q41" s="166"/>
      <c r="R41" s="166"/>
    </row>
    <row r="42" spans="1:18" s="31" customFormat="1" ht="13" x14ac:dyDescent="0.35">
      <c r="A42" s="25"/>
      <c r="B42" s="121"/>
      <c r="C42" s="65"/>
      <c r="D42" s="110"/>
      <c r="E42" s="64"/>
      <c r="F42" s="35"/>
      <c r="G42" s="62"/>
      <c r="H42" s="173"/>
      <c r="I42" s="204"/>
      <c r="J42" s="200"/>
      <c r="K42" s="174"/>
      <c r="L42" s="166"/>
      <c r="M42" s="165"/>
      <c r="N42" s="166"/>
      <c r="O42" s="166"/>
      <c r="P42" s="166"/>
      <c r="Q42" s="166"/>
      <c r="R42" s="166"/>
    </row>
    <row r="43" spans="1:18" s="31" customFormat="1" ht="13" x14ac:dyDescent="0.35">
      <c r="A43" s="25"/>
      <c r="B43" s="121"/>
      <c r="C43" s="65"/>
      <c r="D43" s="110"/>
      <c r="E43" s="64"/>
      <c r="F43" s="35"/>
      <c r="G43" s="62"/>
      <c r="H43" s="173"/>
      <c r="I43" s="204"/>
      <c r="J43" s="200"/>
      <c r="K43" s="174"/>
      <c r="L43" s="166"/>
      <c r="M43" s="165"/>
      <c r="N43" s="165"/>
      <c r="O43" s="166"/>
      <c r="P43" s="166"/>
      <c r="Q43" s="166"/>
      <c r="R43" s="166"/>
    </row>
    <row r="44" spans="1:18" s="31" customFormat="1" ht="13" x14ac:dyDescent="0.35">
      <c r="A44" s="25"/>
      <c r="B44" s="121"/>
      <c r="C44" s="65"/>
      <c r="D44" s="110"/>
      <c r="E44" s="64"/>
      <c r="F44" s="35"/>
      <c r="G44" s="62"/>
      <c r="H44" s="173"/>
      <c r="I44" s="204"/>
      <c r="J44" s="200"/>
      <c r="K44" s="174"/>
      <c r="L44" s="166"/>
      <c r="M44" s="165"/>
      <c r="N44" s="166"/>
      <c r="O44" s="166"/>
      <c r="P44" s="166"/>
      <c r="Q44" s="166"/>
      <c r="R44" s="166"/>
    </row>
    <row r="45" spans="1:18" s="31" customFormat="1" ht="13" x14ac:dyDescent="0.35">
      <c r="A45" s="25"/>
      <c r="B45" s="25"/>
      <c r="C45" s="25"/>
      <c r="D45" s="54"/>
      <c r="E45" s="55"/>
      <c r="F45" s="53"/>
      <c r="G45" s="40"/>
      <c r="H45" s="179"/>
      <c r="I45" s="205"/>
      <c r="J45" s="206"/>
      <c r="K45" s="180"/>
      <c r="L45" s="151"/>
      <c r="M45" s="165"/>
      <c r="N45" s="166"/>
      <c r="O45" s="166"/>
      <c r="P45" s="166"/>
      <c r="Q45" s="166"/>
      <c r="R45" s="166"/>
    </row>
    <row r="46" spans="1:18" s="31" customFormat="1" ht="18" x14ac:dyDescent="0.35">
      <c r="A46" s="25"/>
      <c r="B46" s="32"/>
      <c r="C46" s="32"/>
      <c r="D46" s="56"/>
      <c r="E46" s="57" t="s">
        <v>10</v>
      </c>
      <c r="F46" s="42"/>
      <c r="G46" s="58"/>
      <c r="H46" s="179"/>
      <c r="I46" s="216"/>
      <c r="J46" s="216"/>
      <c r="K46" s="181"/>
      <c r="L46" s="182"/>
      <c r="M46" s="174"/>
      <c r="N46" s="166"/>
      <c r="O46" s="166"/>
      <c r="P46" s="166"/>
      <c r="Q46" s="166"/>
      <c r="R46" s="166"/>
    </row>
    <row r="47" spans="1:18" s="31" customFormat="1" ht="15.5" x14ac:dyDescent="0.35">
      <c r="A47" s="25"/>
      <c r="B47" s="60" t="str">
        <f>B5</f>
        <v>D.1</v>
      </c>
      <c r="C47" s="32"/>
      <c r="D47" s="56"/>
      <c r="E47" s="61" t="s">
        <v>11</v>
      </c>
      <c r="F47" s="42"/>
      <c r="G47" s="62"/>
      <c r="H47" s="180"/>
      <c r="I47" s="216"/>
      <c r="J47" s="216"/>
      <c r="K47" s="181"/>
      <c r="L47" s="182"/>
      <c r="M47" s="174"/>
      <c r="N47" s="166"/>
      <c r="O47" s="166"/>
      <c r="P47" s="166"/>
      <c r="Q47" s="166"/>
      <c r="R47" s="166"/>
    </row>
    <row r="48" spans="1:18" s="31" customFormat="1" ht="13" x14ac:dyDescent="0.35">
      <c r="A48" s="25"/>
      <c r="B48" s="32" t="e">
        <f>#REF!</f>
        <v>#REF!</v>
      </c>
      <c r="C48" s="32"/>
      <c r="D48" s="32"/>
      <c r="E48" s="63"/>
      <c r="F48" s="32"/>
      <c r="G48" s="58"/>
      <c r="H48" s="164"/>
      <c r="I48" s="165"/>
      <c r="J48" s="183"/>
      <c r="K48" s="183"/>
      <c r="L48" s="184"/>
      <c r="M48" s="174"/>
      <c r="N48" s="166"/>
      <c r="O48" s="166"/>
      <c r="P48" s="166"/>
      <c r="Q48" s="166"/>
      <c r="R48" s="166"/>
    </row>
    <row r="49" spans="1:18" s="31" customFormat="1" ht="13" x14ac:dyDescent="0.35">
      <c r="A49" s="25"/>
      <c r="B49" s="32"/>
      <c r="C49" s="32"/>
      <c r="D49" s="32"/>
      <c r="E49" s="63"/>
      <c r="F49" s="32"/>
      <c r="G49" s="58"/>
      <c r="H49" s="164"/>
      <c r="I49" s="165"/>
      <c r="J49" s="183"/>
      <c r="K49" s="183"/>
      <c r="L49" s="184"/>
      <c r="M49" s="174"/>
      <c r="N49" s="166"/>
      <c r="O49" s="166"/>
      <c r="P49" s="166"/>
      <c r="Q49" s="166"/>
      <c r="R49" s="166"/>
    </row>
    <row r="50" spans="1:18" s="31" customFormat="1" ht="13" x14ac:dyDescent="0.35">
      <c r="A50" s="25"/>
      <c r="B50" s="64"/>
      <c r="C50" s="64"/>
      <c r="D50" s="65"/>
      <c r="E50" s="66" t="s">
        <v>12</v>
      </c>
      <c r="F50" s="67"/>
      <c r="G50" s="62">
        <f>SUM(G9)</f>
        <v>0</v>
      </c>
      <c r="H50" s="217"/>
      <c r="I50" s="217"/>
      <c r="J50" s="180"/>
      <c r="K50" s="180"/>
      <c r="L50" s="151"/>
      <c r="M50" s="165"/>
      <c r="N50" s="166"/>
      <c r="O50" s="166"/>
      <c r="P50" s="166"/>
      <c r="Q50" s="166"/>
      <c r="R50" s="166"/>
    </row>
    <row r="51" spans="1:18" s="31" customFormat="1" ht="13" x14ac:dyDescent="0.35">
      <c r="A51" s="25"/>
      <c r="B51" s="25"/>
      <c r="C51" s="25"/>
      <c r="D51" s="54"/>
      <c r="E51" s="68"/>
      <c r="F51" s="28"/>
      <c r="G51" s="69"/>
      <c r="H51" s="185"/>
      <c r="I51" s="186"/>
      <c r="J51" s="181"/>
      <c r="K51" s="181"/>
      <c r="L51" s="151"/>
      <c r="M51" s="165"/>
      <c r="N51" s="166"/>
      <c r="O51" s="166"/>
      <c r="P51" s="166"/>
      <c r="Q51" s="166"/>
      <c r="R51" s="166"/>
    </row>
    <row r="52" spans="1:18" s="31" customFormat="1" ht="15.5" x14ac:dyDescent="0.35">
      <c r="A52" s="25"/>
      <c r="B52" s="60" t="str">
        <f>B11</f>
        <v>D.2</v>
      </c>
      <c r="C52" s="32"/>
      <c r="D52" s="56"/>
      <c r="E52" s="61" t="s">
        <v>13</v>
      </c>
      <c r="F52" s="53"/>
      <c r="G52" s="40"/>
      <c r="H52" s="164"/>
      <c r="I52" s="165"/>
      <c r="J52" s="165"/>
      <c r="K52" s="165"/>
      <c r="L52" s="166"/>
      <c r="M52" s="165"/>
      <c r="N52" s="166"/>
      <c r="O52" s="166"/>
      <c r="P52" s="166"/>
      <c r="Q52" s="166"/>
      <c r="R52" s="166"/>
    </row>
    <row r="53" spans="1:18" s="31" customFormat="1" ht="13" x14ac:dyDescent="0.35">
      <c r="A53" s="25"/>
      <c r="B53" s="32" t="str">
        <f>B16</f>
        <v>D.2.1.1</v>
      </c>
      <c r="C53" s="32"/>
      <c r="D53" s="56"/>
      <c r="E53" s="63" t="str">
        <f>E18</f>
        <v>D.2.1.1 Kolejový svršek a spodek</v>
      </c>
      <c r="F53" s="53"/>
      <c r="G53" s="58">
        <f>SUM(G18)</f>
        <v>0</v>
      </c>
      <c r="H53" s="164"/>
      <c r="I53" s="165"/>
      <c r="J53" s="165"/>
      <c r="K53" s="165"/>
      <c r="L53" s="166"/>
      <c r="M53" s="165"/>
      <c r="N53" s="166"/>
      <c r="O53" s="166"/>
      <c r="P53" s="166"/>
      <c r="Q53" s="166"/>
      <c r="R53" s="166"/>
    </row>
    <row r="54" spans="1:18" s="31" customFormat="1" x14ac:dyDescent="0.35">
      <c r="A54" s="25"/>
      <c r="B54" s="32" t="str">
        <f>B22</f>
        <v>D.2.1.4</v>
      </c>
      <c r="C54" s="32"/>
      <c r="D54" s="56"/>
      <c r="E54" s="63" t="str">
        <f>E24</f>
        <v>D.2.1.4 Mosty, propustky a zdi</v>
      </c>
      <c r="F54" s="70"/>
      <c r="G54" s="58">
        <f>G24</f>
        <v>0</v>
      </c>
      <c r="H54" s="164"/>
      <c r="I54" s="165"/>
      <c r="J54" s="165"/>
      <c r="K54" s="165"/>
      <c r="L54" s="166"/>
      <c r="M54" s="165"/>
      <c r="N54" s="166"/>
      <c r="O54" s="166"/>
      <c r="P54" s="166"/>
      <c r="Q54" s="166"/>
      <c r="R54" s="166"/>
    </row>
    <row r="55" spans="1:18" s="31" customFormat="1" x14ac:dyDescent="0.35">
      <c r="A55" s="25"/>
      <c r="B55" s="32" t="str">
        <f>B34</f>
        <v>D.2.4.1</v>
      </c>
      <c r="C55" s="32"/>
      <c r="D55" s="56"/>
      <c r="E55" s="63" t="str">
        <f>E36</f>
        <v>D.2.4.1 Příprava území a kácení</v>
      </c>
      <c r="F55" s="70"/>
      <c r="G55" s="58">
        <f>SUM(G36)</f>
        <v>0</v>
      </c>
      <c r="H55" s="164"/>
      <c r="I55" s="165"/>
      <c r="J55" s="165"/>
      <c r="K55" s="165"/>
      <c r="L55" s="166"/>
      <c r="M55" s="165"/>
      <c r="N55" s="166"/>
      <c r="O55" s="166"/>
      <c r="P55" s="166"/>
      <c r="Q55" s="166"/>
      <c r="R55" s="166"/>
    </row>
    <row r="56" spans="1:18" s="59" customFormat="1" ht="13" x14ac:dyDescent="0.35">
      <c r="A56" s="27"/>
      <c r="B56" s="32"/>
      <c r="C56" s="32"/>
      <c r="D56" s="56"/>
      <c r="E56" s="63"/>
      <c r="F56" s="70"/>
      <c r="G56" s="58"/>
      <c r="H56" s="164"/>
      <c r="I56" s="165"/>
      <c r="J56" s="165"/>
      <c r="K56" s="165"/>
      <c r="L56" s="166"/>
      <c r="M56" s="165"/>
      <c r="N56" s="184"/>
      <c r="O56" s="184"/>
      <c r="P56" s="184"/>
      <c r="Q56" s="184"/>
      <c r="R56" s="184"/>
    </row>
    <row r="57" spans="1:18" s="41" customFormat="1" ht="13" x14ac:dyDescent="0.35">
      <c r="A57" s="25"/>
      <c r="B57" s="32"/>
      <c r="C57" s="32"/>
      <c r="D57" s="56"/>
      <c r="E57" s="66" t="s">
        <v>14</v>
      </c>
      <c r="F57" s="67"/>
      <c r="G57" s="62">
        <f>SUM(G53:G55)</f>
        <v>0</v>
      </c>
      <c r="H57" s="215"/>
      <c r="I57" s="215"/>
      <c r="J57" s="187"/>
      <c r="K57" s="187"/>
      <c r="L57" s="166"/>
      <c r="M57" s="165"/>
      <c r="N57" s="184"/>
      <c r="O57" s="184"/>
      <c r="P57" s="184"/>
      <c r="Q57" s="184"/>
      <c r="R57" s="184"/>
    </row>
    <row r="58" spans="1:18" s="31" customFormat="1" ht="13" x14ac:dyDescent="0.35">
      <c r="A58" s="25"/>
      <c r="B58" s="25"/>
      <c r="C58" s="25"/>
      <c r="D58" s="54"/>
      <c r="E58" s="71"/>
      <c r="F58" s="28"/>
      <c r="G58" s="69"/>
      <c r="H58" s="167"/>
      <c r="I58" s="167"/>
      <c r="J58" s="188"/>
      <c r="K58" s="188"/>
      <c r="L58" s="166"/>
      <c r="M58" s="165"/>
      <c r="N58" s="166"/>
      <c r="O58" s="166"/>
      <c r="P58" s="166"/>
      <c r="Q58" s="166"/>
      <c r="R58" s="166"/>
    </row>
    <row r="59" spans="1:18" s="31" customFormat="1" ht="15.5" x14ac:dyDescent="0.35">
      <c r="A59" s="25"/>
      <c r="B59" s="72"/>
      <c r="C59" s="72"/>
      <c r="D59" s="73"/>
      <c r="E59" s="74" t="s">
        <v>15</v>
      </c>
      <c r="F59" s="75"/>
      <c r="G59" s="76">
        <f>G50+G57</f>
        <v>0</v>
      </c>
      <c r="H59" s="173"/>
      <c r="I59" s="174"/>
      <c r="J59" s="165"/>
      <c r="K59" s="165"/>
      <c r="L59" s="166"/>
      <c r="M59" s="165"/>
      <c r="N59" s="166"/>
      <c r="O59" s="166"/>
      <c r="P59" s="166"/>
      <c r="Q59" s="166"/>
      <c r="R59" s="166"/>
    </row>
    <row r="60" spans="1:18" s="31" customFormat="1" ht="15.5" x14ac:dyDescent="0.35">
      <c r="A60" s="25"/>
      <c r="B60" s="25"/>
      <c r="C60" s="25"/>
      <c r="D60" s="54"/>
      <c r="E60" s="116" t="s">
        <v>40</v>
      </c>
      <c r="F60" s="42"/>
      <c r="G60" s="62"/>
      <c r="H60" s="164"/>
      <c r="I60" s="165"/>
      <c r="J60" s="165"/>
      <c r="K60" s="165"/>
      <c r="L60" s="166"/>
      <c r="M60" s="165"/>
      <c r="N60" s="166"/>
      <c r="O60" s="166"/>
      <c r="P60" s="166"/>
      <c r="Q60" s="166"/>
      <c r="R60" s="166"/>
    </row>
    <row r="61" spans="1:18" s="31" customFormat="1" ht="16" thickBot="1" x14ac:dyDescent="0.4">
      <c r="A61" s="25"/>
      <c r="B61" s="77"/>
      <c r="C61" s="77"/>
      <c r="D61" s="78"/>
      <c r="E61" s="134"/>
      <c r="F61" s="79"/>
      <c r="G61" s="136"/>
      <c r="H61" s="164"/>
      <c r="I61" s="165"/>
      <c r="J61" s="165"/>
      <c r="K61" s="165"/>
      <c r="L61" s="166"/>
      <c r="M61" s="165"/>
      <c r="N61" s="166"/>
      <c r="O61" s="166"/>
      <c r="P61" s="166"/>
      <c r="Q61" s="166"/>
      <c r="R61" s="166"/>
    </row>
    <row r="62" spans="1:18" s="31" customFormat="1" ht="19" thickTop="1" thickBot="1" x14ac:dyDescent="0.4">
      <c r="A62" s="25"/>
      <c r="B62" s="80"/>
      <c r="C62" s="80"/>
      <c r="D62" s="81"/>
      <c r="E62" s="82" t="s">
        <v>41</v>
      </c>
      <c r="F62" s="83"/>
      <c r="G62" s="135">
        <f>G59+G60+G61</f>
        <v>0</v>
      </c>
      <c r="H62" s="214"/>
      <c r="I62" s="215"/>
      <c r="J62" s="187"/>
      <c r="K62" s="187"/>
      <c r="L62" s="166"/>
      <c r="M62" s="165"/>
      <c r="N62" s="166"/>
      <c r="O62" s="166"/>
      <c r="P62" s="166"/>
      <c r="Q62" s="166"/>
      <c r="R62" s="166"/>
    </row>
    <row r="63" spans="1:18" s="31" customFormat="1" ht="13.5" thickTop="1" x14ac:dyDescent="0.35">
      <c r="A63" s="25"/>
      <c r="D63" s="84"/>
      <c r="E63" s="85"/>
      <c r="F63" s="86"/>
      <c r="G63" s="87"/>
      <c r="H63" s="167"/>
      <c r="I63" s="167"/>
      <c r="J63" s="188"/>
      <c r="K63" s="188"/>
      <c r="L63" s="166"/>
      <c r="M63" s="165"/>
      <c r="N63" s="166"/>
      <c r="O63" s="166"/>
      <c r="P63" s="166"/>
      <c r="Q63" s="166"/>
      <c r="R63" s="166"/>
    </row>
    <row r="64" spans="1:18" s="31" customFormat="1" ht="18" x14ac:dyDescent="0.35">
      <c r="A64" s="25"/>
      <c r="B64" s="127" t="s">
        <v>16</v>
      </c>
      <c r="C64" s="89"/>
      <c r="D64" s="90"/>
      <c r="E64" s="91"/>
      <c r="F64" s="92"/>
      <c r="G64" s="93"/>
      <c r="H64" s="189"/>
      <c r="I64" s="190"/>
      <c r="J64" s="190"/>
      <c r="K64" s="190"/>
      <c r="L64" s="191"/>
      <c r="M64" s="190"/>
      <c r="N64" s="166"/>
      <c r="O64" s="166"/>
      <c r="P64" s="166"/>
      <c r="Q64" s="166"/>
      <c r="R64" s="166"/>
    </row>
    <row r="65" spans="1:18" s="31" customFormat="1" x14ac:dyDescent="0.35">
      <c r="A65" s="25"/>
      <c r="B65" s="94"/>
      <c r="C65" s="94"/>
      <c r="D65" s="95"/>
      <c r="E65" s="96"/>
      <c r="F65" s="97"/>
      <c r="G65" s="98"/>
      <c r="H65" s="164"/>
      <c r="I65" s="165"/>
      <c r="J65" s="165"/>
      <c r="K65" s="165"/>
      <c r="L65" s="166"/>
      <c r="M65" s="165"/>
      <c r="N65" s="166"/>
      <c r="O65" s="166"/>
      <c r="P65" s="166"/>
      <c r="Q65" s="166"/>
      <c r="R65" s="166"/>
    </row>
    <row r="66" spans="1:18" s="31" customFormat="1" ht="13" x14ac:dyDescent="0.35">
      <c r="A66" s="25"/>
      <c r="B66" s="94"/>
      <c r="C66" s="99"/>
      <c r="D66" s="99"/>
      <c r="E66" s="100"/>
      <c r="F66" s="101"/>
      <c r="G66" s="102"/>
      <c r="H66" s="164"/>
      <c r="I66" s="165"/>
      <c r="J66" s="165"/>
      <c r="K66" s="165"/>
      <c r="L66" s="166"/>
      <c r="M66" s="165"/>
      <c r="N66" s="166"/>
      <c r="O66" s="166"/>
      <c r="P66" s="166"/>
      <c r="Q66" s="166"/>
      <c r="R66" s="166"/>
    </row>
    <row r="67" spans="1:18" s="31" customFormat="1" x14ac:dyDescent="0.35">
      <c r="A67" s="25"/>
      <c r="B67" s="94"/>
      <c r="C67" s="94"/>
      <c r="D67" s="94"/>
      <c r="E67" s="101"/>
      <c r="F67" s="103"/>
      <c r="G67" s="98"/>
      <c r="H67" s="164"/>
      <c r="I67" s="165"/>
      <c r="J67" s="165"/>
      <c r="K67" s="165"/>
      <c r="L67" s="166"/>
      <c r="M67" s="165"/>
      <c r="N67" s="166"/>
      <c r="O67" s="166"/>
      <c r="P67" s="166"/>
      <c r="Q67" s="166"/>
      <c r="R67" s="166"/>
    </row>
    <row r="68" spans="1:18" s="31" customFormat="1" ht="13" x14ac:dyDescent="0.35">
      <c r="A68" s="25"/>
      <c r="B68" s="94"/>
      <c r="C68" s="94"/>
      <c r="D68" s="94"/>
      <c r="E68" s="104"/>
      <c r="F68" s="103"/>
      <c r="G68" s="98"/>
      <c r="H68" s="164"/>
      <c r="I68" s="165"/>
      <c r="J68" s="165"/>
      <c r="K68" s="165"/>
      <c r="L68" s="166"/>
      <c r="M68" s="165"/>
      <c r="N68" s="166"/>
      <c r="O68" s="166"/>
      <c r="P68" s="166"/>
      <c r="Q68" s="166"/>
      <c r="R68" s="166"/>
    </row>
    <row r="69" spans="1:18" s="31" customFormat="1" x14ac:dyDescent="0.35">
      <c r="A69" s="25"/>
      <c r="B69" s="94"/>
      <c r="C69" s="94"/>
      <c r="D69" s="94"/>
      <c r="E69" s="101"/>
      <c r="F69" s="103"/>
      <c r="G69" s="98"/>
      <c r="H69" s="164"/>
      <c r="I69" s="165"/>
      <c r="J69" s="165"/>
      <c r="K69" s="165"/>
      <c r="L69" s="166"/>
      <c r="M69" s="165"/>
      <c r="N69" s="166"/>
      <c r="O69" s="166"/>
      <c r="P69" s="166"/>
      <c r="Q69" s="166"/>
      <c r="R69" s="166"/>
    </row>
    <row r="70" spans="1:18" s="31" customFormat="1" ht="13" x14ac:dyDescent="0.35">
      <c r="A70" s="25"/>
      <c r="B70" s="94"/>
      <c r="C70" s="94"/>
      <c r="D70" s="94"/>
      <c r="E70" s="104"/>
      <c r="F70" s="103"/>
      <c r="G70" s="102"/>
      <c r="H70" s="164"/>
      <c r="I70" s="165"/>
      <c r="J70" s="165"/>
      <c r="K70" s="165"/>
      <c r="L70" s="166"/>
      <c r="M70" s="165"/>
      <c r="N70" s="166"/>
      <c r="O70" s="166"/>
      <c r="P70" s="166"/>
      <c r="Q70" s="166"/>
      <c r="R70" s="166"/>
    </row>
    <row r="71" spans="1:18" s="31" customFormat="1" x14ac:dyDescent="0.35">
      <c r="A71" s="25"/>
      <c r="B71" s="94"/>
      <c r="C71" s="94"/>
      <c r="D71" s="94"/>
      <c r="E71" s="101"/>
      <c r="F71" s="103"/>
      <c r="G71" s="102"/>
      <c r="H71" s="164"/>
      <c r="I71" s="165"/>
      <c r="J71" s="165"/>
      <c r="K71" s="165"/>
      <c r="L71" s="166"/>
      <c r="M71" s="165"/>
      <c r="N71" s="166"/>
      <c r="O71" s="166"/>
      <c r="P71" s="166"/>
      <c r="Q71" s="166"/>
      <c r="R71" s="166"/>
    </row>
    <row r="72" spans="1:18" s="31" customFormat="1" x14ac:dyDescent="0.35">
      <c r="A72" s="25"/>
      <c r="B72" s="105"/>
      <c r="C72" s="105"/>
      <c r="D72" s="105"/>
      <c r="E72" s="106"/>
      <c r="F72" s="107"/>
      <c r="G72" s="108"/>
      <c r="H72" s="164"/>
      <c r="I72" s="165"/>
      <c r="J72" s="165"/>
      <c r="K72" s="165"/>
      <c r="L72" s="166"/>
      <c r="M72" s="165"/>
      <c r="N72" s="166"/>
      <c r="O72" s="166"/>
      <c r="P72" s="166"/>
      <c r="Q72" s="166"/>
      <c r="R72" s="166"/>
    </row>
    <row r="73" spans="1:18" s="88" customFormat="1" ht="17.5" x14ac:dyDescent="0.35">
      <c r="B73" s="105"/>
      <c r="C73" s="105"/>
      <c r="D73" s="105"/>
      <c r="E73" s="106"/>
      <c r="F73" s="107"/>
      <c r="G73" s="108"/>
      <c r="H73" s="164"/>
      <c r="I73" s="165"/>
      <c r="J73" s="165"/>
      <c r="K73" s="165"/>
      <c r="L73" s="166"/>
      <c r="M73" s="165"/>
      <c r="N73" s="191"/>
      <c r="O73" s="191"/>
      <c r="P73" s="191"/>
      <c r="Q73" s="191"/>
      <c r="R73" s="191"/>
    </row>
    <row r="74" spans="1:18" s="31" customFormat="1" x14ac:dyDescent="0.35">
      <c r="E74" s="85"/>
      <c r="F74" s="86"/>
      <c r="G74" s="87"/>
      <c r="H74" s="164"/>
      <c r="I74" s="165"/>
      <c r="J74" s="165"/>
      <c r="K74" s="165"/>
      <c r="L74" s="166"/>
      <c r="M74" s="165"/>
      <c r="N74" s="166"/>
      <c r="O74" s="166"/>
      <c r="P74" s="166"/>
      <c r="Q74" s="166"/>
      <c r="R74" s="166"/>
    </row>
    <row r="75" spans="1:18" s="31" customFormat="1" x14ac:dyDescent="0.35">
      <c r="E75" s="85"/>
      <c r="F75" s="86"/>
      <c r="G75" s="87"/>
      <c r="H75" s="164"/>
      <c r="I75" s="165"/>
      <c r="J75" s="165"/>
      <c r="K75" s="165"/>
      <c r="L75" s="166"/>
      <c r="M75" s="165"/>
      <c r="N75" s="166"/>
      <c r="O75" s="166"/>
      <c r="P75" s="166"/>
      <c r="Q75" s="166"/>
      <c r="R75" s="166"/>
    </row>
    <row r="76" spans="1:18" s="31" customFormat="1" x14ac:dyDescent="0.35">
      <c r="E76" s="85"/>
      <c r="F76" s="86"/>
      <c r="G76" s="87"/>
      <c r="H76" s="164"/>
      <c r="I76" s="165"/>
      <c r="J76" s="165"/>
      <c r="K76" s="165"/>
      <c r="L76" s="166"/>
      <c r="M76" s="165"/>
      <c r="N76" s="166"/>
      <c r="O76" s="166"/>
      <c r="P76" s="166"/>
      <c r="Q76" s="166"/>
      <c r="R76" s="166"/>
    </row>
    <row r="77" spans="1:18" s="31" customFormat="1" x14ac:dyDescent="0.35">
      <c r="E77" s="85"/>
      <c r="F77" s="86"/>
      <c r="G77" s="87"/>
      <c r="H77" s="164"/>
      <c r="I77" s="165"/>
      <c r="J77" s="165"/>
      <c r="K77" s="165"/>
      <c r="L77" s="166"/>
      <c r="M77" s="165"/>
      <c r="N77" s="166"/>
      <c r="O77" s="166"/>
      <c r="P77" s="166"/>
      <c r="Q77" s="166"/>
      <c r="R77" s="166"/>
    </row>
    <row r="78" spans="1:18" s="31" customFormat="1" x14ac:dyDescent="0.35">
      <c r="E78" s="85"/>
      <c r="F78" s="86"/>
      <c r="G78" s="87"/>
      <c r="H78" s="164"/>
      <c r="I78" s="165"/>
      <c r="J78" s="165"/>
      <c r="K78" s="165"/>
      <c r="L78" s="166"/>
      <c r="M78" s="165"/>
      <c r="N78" s="166"/>
      <c r="O78" s="166"/>
      <c r="P78" s="166"/>
      <c r="Q78" s="166"/>
      <c r="R78" s="166"/>
    </row>
    <row r="79" spans="1:18" s="31" customFormat="1" x14ac:dyDescent="0.35">
      <c r="E79" s="85"/>
      <c r="F79" s="86"/>
      <c r="G79" s="87"/>
      <c r="H79" s="164"/>
      <c r="I79" s="165"/>
      <c r="J79" s="165"/>
      <c r="K79" s="165"/>
      <c r="L79" s="166"/>
      <c r="M79" s="165"/>
      <c r="N79" s="166"/>
      <c r="O79" s="166"/>
      <c r="P79" s="166"/>
      <c r="Q79" s="166"/>
      <c r="R79" s="166"/>
    </row>
    <row r="80" spans="1:18" s="31" customFormat="1" x14ac:dyDescent="0.35">
      <c r="E80" s="85"/>
      <c r="F80" s="86"/>
      <c r="G80" s="87"/>
      <c r="H80" s="164"/>
      <c r="I80" s="165"/>
      <c r="J80" s="165"/>
      <c r="K80" s="165"/>
      <c r="L80" s="166"/>
      <c r="M80" s="165"/>
      <c r="N80" s="166"/>
      <c r="O80" s="166"/>
      <c r="P80" s="166"/>
      <c r="Q80" s="166"/>
      <c r="R80" s="166"/>
    </row>
    <row r="81" spans="5:18" s="31" customFormat="1" x14ac:dyDescent="0.35">
      <c r="E81" s="85"/>
      <c r="F81" s="86"/>
      <c r="G81" s="87"/>
      <c r="H81" s="164"/>
      <c r="I81" s="165"/>
      <c r="J81" s="165"/>
      <c r="K81" s="165"/>
      <c r="L81" s="166"/>
      <c r="M81" s="165"/>
      <c r="N81" s="166"/>
      <c r="O81" s="166"/>
      <c r="P81" s="166"/>
      <c r="Q81" s="166"/>
      <c r="R81" s="166"/>
    </row>
    <row r="82" spans="5:18" s="31" customFormat="1" x14ac:dyDescent="0.35">
      <c r="E82" s="85"/>
      <c r="F82" s="86"/>
      <c r="G82" s="87"/>
      <c r="H82" s="164"/>
      <c r="I82" s="165"/>
      <c r="J82" s="165"/>
      <c r="K82" s="165"/>
      <c r="L82" s="166"/>
      <c r="M82" s="165"/>
      <c r="N82" s="166"/>
      <c r="O82" s="166"/>
      <c r="P82" s="166"/>
      <c r="Q82" s="166"/>
      <c r="R82" s="166"/>
    </row>
    <row r="83" spans="5:18" s="31" customFormat="1" x14ac:dyDescent="0.35">
      <c r="E83" s="85"/>
      <c r="F83" s="86"/>
      <c r="G83" s="87"/>
      <c r="H83" s="164"/>
      <c r="I83" s="165"/>
      <c r="J83" s="165"/>
      <c r="K83" s="165"/>
      <c r="L83" s="166"/>
      <c r="M83" s="165"/>
      <c r="N83" s="166"/>
      <c r="O83" s="166"/>
      <c r="P83" s="166"/>
      <c r="Q83" s="166"/>
      <c r="R83" s="166"/>
    </row>
    <row r="84" spans="5:18" s="31" customFormat="1" x14ac:dyDescent="0.35">
      <c r="E84" s="85"/>
      <c r="F84" s="86"/>
      <c r="G84" s="87"/>
      <c r="H84" s="164"/>
      <c r="I84" s="165"/>
      <c r="J84" s="165"/>
      <c r="K84" s="165"/>
      <c r="L84" s="166"/>
      <c r="M84" s="165"/>
      <c r="N84" s="166"/>
      <c r="O84" s="166"/>
      <c r="P84" s="166"/>
      <c r="Q84" s="166"/>
      <c r="R84" s="166"/>
    </row>
    <row r="85" spans="5:18" s="31" customFormat="1" x14ac:dyDescent="0.35">
      <c r="E85" s="85"/>
      <c r="F85" s="86"/>
      <c r="G85" s="87"/>
      <c r="H85" s="164"/>
      <c r="I85" s="165"/>
      <c r="J85" s="165"/>
      <c r="K85" s="165"/>
      <c r="L85" s="166"/>
      <c r="M85" s="165"/>
      <c r="N85" s="166"/>
      <c r="O85" s="166"/>
      <c r="P85" s="166"/>
      <c r="Q85" s="166"/>
      <c r="R85" s="166"/>
    </row>
    <row r="86" spans="5:18" s="31" customFormat="1" x14ac:dyDescent="0.35">
      <c r="E86" s="85"/>
      <c r="F86" s="86"/>
      <c r="G86" s="87"/>
      <c r="H86" s="164"/>
      <c r="I86" s="165"/>
      <c r="J86" s="165"/>
      <c r="K86" s="165"/>
      <c r="L86" s="166"/>
      <c r="M86" s="165"/>
      <c r="N86" s="166"/>
      <c r="O86" s="166"/>
      <c r="P86" s="166"/>
      <c r="Q86" s="166"/>
      <c r="R86" s="166"/>
    </row>
    <row r="87" spans="5:18" s="31" customFormat="1" x14ac:dyDescent="0.35">
      <c r="E87" s="85"/>
      <c r="F87" s="86"/>
      <c r="G87" s="87"/>
      <c r="H87" s="164"/>
      <c r="I87" s="165"/>
      <c r="J87" s="165"/>
      <c r="K87" s="165"/>
      <c r="L87" s="166"/>
      <c r="M87" s="165"/>
      <c r="N87" s="166"/>
      <c r="O87" s="166"/>
      <c r="P87" s="166"/>
      <c r="Q87" s="166"/>
      <c r="R87" s="166"/>
    </row>
    <row r="88" spans="5:18" s="31" customFormat="1" x14ac:dyDescent="0.35">
      <c r="E88" s="85"/>
      <c r="F88" s="86"/>
      <c r="G88" s="87"/>
      <c r="H88" s="164"/>
      <c r="I88" s="165"/>
      <c r="J88" s="165"/>
      <c r="K88" s="165"/>
      <c r="L88" s="166"/>
      <c r="M88" s="165"/>
      <c r="N88" s="166"/>
      <c r="O88" s="166"/>
      <c r="P88" s="166"/>
      <c r="Q88" s="166"/>
      <c r="R88" s="166"/>
    </row>
    <row r="89" spans="5:18" s="31" customFormat="1" x14ac:dyDescent="0.35">
      <c r="E89" s="85"/>
      <c r="F89" s="86"/>
      <c r="G89" s="87"/>
      <c r="H89" s="164"/>
      <c r="I89" s="165"/>
      <c r="J89" s="165"/>
      <c r="K89" s="165"/>
      <c r="L89" s="166"/>
      <c r="M89" s="165"/>
      <c r="N89" s="166"/>
      <c r="O89" s="166"/>
      <c r="P89" s="166"/>
      <c r="Q89" s="166"/>
      <c r="R89" s="166"/>
    </row>
    <row r="90" spans="5:18" s="31" customFormat="1" x14ac:dyDescent="0.35">
      <c r="E90" s="85"/>
      <c r="F90" s="86"/>
      <c r="G90" s="87"/>
      <c r="H90" s="164"/>
      <c r="I90" s="165"/>
      <c r="J90" s="165"/>
      <c r="K90" s="165"/>
      <c r="L90" s="166"/>
      <c r="M90" s="165"/>
      <c r="N90" s="166"/>
      <c r="O90" s="166"/>
      <c r="P90" s="166"/>
      <c r="Q90" s="166"/>
      <c r="R90" s="166"/>
    </row>
    <row r="91" spans="5:18" s="31" customFormat="1" x14ac:dyDescent="0.35">
      <c r="E91" s="85"/>
      <c r="F91" s="86"/>
      <c r="G91" s="87"/>
      <c r="H91" s="164"/>
      <c r="I91" s="165"/>
      <c r="J91" s="165"/>
      <c r="K91" s="165"/>
      <c r="L91" s="166"/>
      <c r="M91" s="165"/>
      <c r="N91" s="166"/>
      <c r="O91" s="166"/>
      <c r="P91" s="166"/>
      <c r="Q91" s="166"/>
      <c r="R91" s="166"/>
    </row>
    <row r="92" spans="5:18" s="31" customFormat="1" x14ac:dyDescent="0.35">
      <c r="E92" s="85"/>
      <c r="F92" s="86"/>
      <c r="G92" s="87"/>
      <c r="H92" s="164"/>
      <c r="I92" s="165"/>
      <c r="J92" s="165"/>
      <c r="K92" s="165"/>
      <c r="L92" s="166"/>
      <c r="M92" s="165"/>
      <c r="N92" s="166"/>
      <c r="O92" s="166"/>
      <c r="P92" s="166"/>
      <c r="Q92" s="166"/>
      <c r="R92" s="166"/>
    </row>
    <row r="93" spans="5:18" s="31" customFormat="1" x14ac:dyDescent="0.35">
      <c r="E93" s="85"/>
      <c r="F93" s="86"/>
      <c r="G93" s="87"/>
      <c r="H93" s="164"/>
      <c r="I93" s="165"/>
      <c r="J93" s="165"/>
      <c r="K93" s="165"/>
      <c r="L93" s="166"/>
      <c r="M93" s="165"/>
      <c r="N93" s="166"/>
      <c r="O93" s="166"/>
      <c r="P93" s="166"/>
      <c r="Q93" s="166"/>
      <c r="R93" s="166"/>
    </row>
    <row r="94" spans="5:18" s="31" customFormat="1" x14ac:dyDescent="0.35">
      <c r="E94" s="85"/>
      <c r="F94" s="86"/>
      <c r="G94" s="87"/>
      <c r="H94" s="164"/>
      <c r="I94" s="165"/>
      <c r="J94" s="165"/>
      <c r="K94" s="165"/>
      <c r="L94" s="166"/>
      <c r="M94" s="165"/>
      <c r="N94" s="166"/>
      <c r="O94" s="166"/>
      <c r="P94" s="166"/>
      <c r="Q94" s="166"/>
      <c r="R94" s="166"/>
    </row>
    <row r="95" spans="5:18" s="31" customFormat="1" x14ac:dyDescent="0.35">
      <c r="E95" s="85"/>
      <c r="F95" s="86"/>
      <c r="G95" s="87"/>
      <c r="H95" s="164"/>
      <c r="I95" s="165"/>
      <c r="J95" s="165"/>
      <c r="K95" s="165"/>
      <c r="L95" s="166"/>
      <c r="M95" s="165"/>
      <c r="N95" s="166"/>
      <c r="O95" s="166"/>
      <c r="P95" s="166"/>
      <c r="Q95" s="166"/>
      <c r="R95" s="166"/>
    </row>
    <row r="96" spans="5:18" s="31" customFormat="1" x14ac:dyDescent="0.35">
      <c r="E96" s="85"/>
      <c r="F96" s="86"/>
      <c r="G96" s="87"/>
      <c r="H96" s="164"/>
      <c r="I96" s="165"/>
      <c r="J96" s="165"/>
      <c r="K96" s="165"/>
      <c r="L96" s="166"/>
      <c r="M96" s="165"/>
      <c r="N96" s="166"/>
      <c r="O96" s="166"/>
      <c r="P96" s="166"/>
      <c r="Q96" s="166"/>
      <c r="R96" s="166"/>
    </row>
    <row r="97" spans="5:18" s="31" customFormat="1" x14ac:dyDescent="0.35">
      <c r="E97" s="85"/>
      <c r="F97" s="86"/>
      <c r="G97" s="87"/>
      <c r="H97" s="164"/>
      <c r="I97" s="165"/>
      <c r="J97" s="165"/>
      <c r="K97" s="165"/>
      <c r="L97" s="166"/>
      <c r="M97" s="165"/>
      <c r="N97" s="166"/>
      <c r="O97" s="166"/>
      <c r="P97" s="166"/>
      <c r="Q97" s="166"/>
      <c r="R97" s="166"/>
    </row>
    <row r="98" spans="5:18" s="31" customFormat="1" x14ac:dyDescent="0.35">
      <c r="E98" s="85"/>
      <c r="F98" s="86"/>
      <c r="G98" s="87"/>
      <c r="H98" s="164"/>
      <c r="I98" s="165"/>
      <c r="J98" s="165"/>
      <c r="K98" s="165"/>
      <c r="L98" s="166"/>
      <c r="M98" s="165"/>
      <c r="N98" s="166"/>
      <c r="O98" s="166"/>
      <c r="P98" s="166"/>
      <c r="Q98" s="166"/>
      <c r="R98" s="166"/>
    </row>
    <row r="99" spans="5:18" s="31" customFormat="1" x14ac:dyDescent="0.35">
      <c r="E99" s="85"/>
      <c r="F99" s="86"/>
      <c r="G99" s="87"/>
      <c r="H99" s="164"/>
      <c r="I99" s="165"/>
      <c r="J99" s="165"/>
      <c r="K99" s="165"/>
      <c r="L99" s="166"/>
      <c r="M99" s="165"/>
      <c r="N99" s="166"/>
      <c r="O99" s="166"/>
      <c r="P99" s="166"/>
      <c r="Q99" s="166"/>
      <c r="R99" s="166"/>
    </row>
    <row r="100" spans="5:18" s="31" customFormat="1" x14ac:dyDescent="0.35">
      <c r="E100" s="85"/>
      <c r="F100" s="86"/>
      <c r="G100" s="87"/>
      <c r="H100" s="164"/>
      <c r="I100" s="165"/>
      <c r="J100" s="165"/>
      <c r="K100" s="165"/>
      <c r="L100" s="166"/>
      <c r="M100" s="165"/>
      <c r="N100" s="166"/>
      <c r="O100" s="166"/>
      <c r="P100" s="166"/>
      <c r="Q100" s="166"/>
      <c r="R100" s="166"/>
    </row>
    <row r="101" spans="5:18" s="31" customFormat="1" x14ac:dyDescent="0.35">
      <c r="E101" s="85"/>
      <c r="F101" s="86"/>
      <c r="G101" s="87"/>
      <c r="H101" s="164"/>
      <c r="I101" s="165"/>
      <c r="J101" s="165"/>
      <c r="K101" s="165"/>
      <c r="L101" s="166"/>
      <c r="M101" s="165"/>
      <c r="N101" s="166"/>
      <c r="O101" s="166"/>
      <c r="P101" s="166"/>
      <c r="Q101" s="166"/>
      <c r="R101" s="166"/>
    </row>
    <row r="102" spans="5:18" s="31" customFormat="1" x14ac:dyDescent="0.35">
      <c r="E102" s="85"/>
      <c r="F102" s="86"/>
      <c r="G102" s="87"/>
      <c r="H102" s="164"/>
      <c r="I102" s="165"/>
      <c r="J102" s="165"/>
      <c r="K102" s="165"/>
      <c r="L102" s="166"/>
      <c r="M102" s="165"/>
      <c r="N102" s="166"/>
      <c r="O102" s="166"/>
      <c r="P102" s="166"/>
      <c r="Q102" s="166"/>
      <c r="R102" s="166"/>
    </row>
    <row r="103" spans="5:18" s="31" customFormat="1" x14ac:dyDescent="0.35">
      <c r="E103" s="85"/>
      <c r="F103" s="86"/>
      <c r="G103" s="87"/>
      <c r="H103" s="29"/>
      <c r="I103" s="30"/>
      <c r="J103" s="30"/>
      <c r="K103" s="30"/>
      <c r="M103" s="30"/>
    </row>
    <row r="104" spans="5:18" s="31" customFormat="1" x14ac:dyDescent="0.35">
      <c r="E104" s="85"/>
      <c r="F104" s="86"/>
      <c r="G104" s="87"/>
      <c r="H104" s="29"/>
      <c r="I104" s="30"/>
      <c r="J104" s="30"/>
      <c r="K104" s="30"/>
      <c r="M104" s="30"/>
    </row>
    <row r="105" spans="5:18" s="31" customFormat="1" x14ac:dyDescent="0.35">
      <c r="E105" s="85"/>
      <c r="F105" s="86"/>
      <c r="G105" s="87"/>
      <c r="H105" s="29"/>
      <c r="I105" s="30"/>
      <c r="J105" s="30"/>
      <c r="K105" s="30"/>
      <c r="M105" s="30"/>
    </row>
    <row r="106" spans="5:18" s="31" customFormat="1" x14ac:dyDescent="0.35">
      <c r="E106" s="85"/>
      <c r="F106" s="86"/>
      <c r="G106" s="87"/>
      <c r="H106" s="29"/>
      <c r="I106" s="30"/>
      <c r="J106" s="30"/>
      <c r="K106" s="30"/>
      <c r="M106" s="30"/>
    </row>
    <row r="107" spans="5:18" s="31" customFormat="1" x14ac:dyDescent="0.35">
      <c r="E107" s="85"/>
      <c r="F107" s="86"/>
      <c r="G107" s="87"/>
      <c r="H107" s="29"/>
      <c r="I107" s="30"/>
      <c r="J107" s="30"/>
      <c r="K107" s="30"/>
      <c r="M107" s="30"/>
    </row>
    <row r="108" spans="5:18" s="31" customFormat="1" x14ac:dyDescent="0.35">
      <c r="E108" s="85"/>
      <c r="F108" s="86"/>
      <c r="G108" s="87"/>
      <c r="H108" s="29"/>
      <c r="I108" s="30"/>
      <c r="J108" s="30"/>
      <c r="K108" s="30"/>
      <c r="M108" s="30"/>
    </row>
    <row r="109" spans="5:18" s="31" customFormat="1" x14ac:dyDescent="0.35">
      <c r="E109" s="85"/>
      <c r="F109" s="86"/>
      <c r="G109" s="87"/>
      <c r="H109" s="29"/>
      <c r="I109" s="30"/>
      <c r="J109" s="30"/>
      <c r="K109" s="30"/>
      <c r="M109" s="30"/>
    </row>
    <row r="110" spans="5:18" s="31" customFormat="1" x14ac:dyDescent="0.35">
      <c r="E110" s="85"/>
      <c r="F110" s="86"/>
      <c r="G110" s="87"/>
      <c r="H110" s="29"/>
      <c r="I110" s="30"/>
      <c r="J110" s="30"/>
      <c r="K110" s="30"/>
      <c r="M110" s="30"/>
    </row>
    <row r="111" spans="5:18" s="31" customFormat="1" x14ac:dyDescent="0.35">
      <c r="E111" s="85"/>
      <c r="F111" s="86"/>
      <c r="G111" s="87"/>
      <c r="H111" s="29"/>
      <c r="I111" s="30"/>
      <c r="J111" s="30"/>
      <c r="K111" s="30"/>
      <c r="M111" s="30"/>
    </row>
    <row r="112" spans="5:18" s="31" customFormat="1" x14ac:dyDescent="0.35">
      <c r="E112" s="85"/>
      <c r="F112" s="86"/>
      <c r="G112" s="87"/>
      <c r="H112" s="29"/>
      <c r="I112" s="30"/>
      <c r="J112" s="30"/>
      <c r="K112" s="30"/>
      <c r="M112" s="30"/>
    </row>
    <row r="113" spans="5:13" s="31" customFormat="1" x14ac:dyDescent="0.35">
      <c r="E113" s="85"/>
      <c r="F113" s="86"/>
      <c r="G113" s="87"/>
      <c r="H113" s="29"/>
      <c r="I113" s="30"/>
      <c r="J113" s="30"/>
      <c r="K113" s="30"/>
      <c r="M113" s="30"/>
    </row>
    <row r="114" spans="5:13" s="31" customFormat="1" x14ac:dyDescent="0.35">
      <c r="E114" s="85"/>
      <c r="F114" s="86"/>
      <c r="G114" s="87"/>
      <c r="H114" s="29"/>
      <c r="I114" s="30"/>
      <c r="J114" s="30"/>
      <c r="K114" s="30"/>
      <c r="M114" s="30"/>
    </row>
    <row r="115" spans="5:13" s="31" customFormat="1" x14ac:dyDescent="0.35">
      <c r="E115" s="85"/>
      <c r="F115" s="86"/>
      <c r="G115" s="87"/>
      <c r="H115" s="29"/>
      <c r="I115" s="30"/>
      <c r="J115" s="30"/>
      <c r="K115" s="30"/>
      <c r="M115" s="30"/>
    </row>
    <row r="116" spans="5:13" s="31" customFormat="1" x14ac:dyDescent="0.35">
      <c r="E116" s="85"/>
      <c r="F116" s="86"/>
      <c r="G116" s="87"/>
      <c r="H116" s="29"/>
      <c r="I116" s="30"/>
      <c r="J116" s="30"/>
      <c r="K116" s="30"/>
      <c r="M116" s="30"/>
    </row>
    <row r="117" spans="5:13" s="31" customFormat="1" x14ac:dyDescent="0.35">
      <c r="E117" s="85"/>
      <c r="F117" s="86"/>
      <c r="G117" s="87"/>
      <c r="H117" s="29"/>
      <c r="I117" s="30"/>
      <c r="J117" s="30"/>
      <c r="K117" s="30"/>
      <c r="M117" s="30"/>
    </row>
    <row r="118" spans="5:13" s="31" customFormat="1" x14ac:dyDescent="0.35">
      <c r="E118" s="85"/>
      <c r="F118" s="86"/>
      <c r="G118" s="87"/>
      <c r="H118" s="29"/>
      <c r="I118" s="30"/>
      <c r="J118" s="30"/>
      <c r="K118" s="30"/>
      <c r="M118" s="30"/>
    </row>
    <row r="119" spans="5:13" s="31" customFormat="1" x14ac:dyDescent="0.35">
      <c r="E119" s="85"/>
      <c r="F119" s="86"/>
      <c r="G119" s="87"/>
      <c r="H119" s="29"/>
      <c r="I119" s="30"/>
      <c r="J119" s="30"/>
      <c r="K119" s="30"/>
      <c r="M119" s="30"/>
    </row>
    <row r="120" spans="5:13" s="31" customFormat="1" x14ac:dyDescent="0.35">
      <c r="E120" s="85"/>
      <c r="F120" s="86"/>
      <c r="G120" s="87"/>
      <c r="H120" s="29"/>
      <c r="I120" s="30"/>
      <c r="J120" s="30"/>
      <c r="K120" s="30"/>
      <c r="M120" s="30"/>
    </row>
    <row r="121" spans="5:13" s="31" customFormat="1" x14ac:dyDescent="0.35">
      <c r="E121" s="85"/>
      <c r="F121" s="86"/>
      <c r="G121" s="87"/>
      <c r="H121" s="29"/>
      <c r="I121" s="30"/>
      <c r="J121" s="30"/>
      <c r="K121" s="30"/>
      <c r="M121" s="30"/>
    </row>
    <row r="122" spans="5:13" s="31" customFormat="1" x14ac:dyDescent="0.35">
      <c r="E122" s="85"/>
      <c r="F122" s="86"/>
      <c r="G122" s="87"/>
      <c r="H122" s="29"/>
      <c r="I122" s="30"/>
      <c r="J122" s="30"/>
      <c r="K122" s="30"/>
      <c r="M122" s="30"/>
    </row>
    <row r="123" spans="5:13" s="31" customFormat="1" x14ac:dyDescent="0.35">
      <c r="E123" s="85"/>
      <c r="F123" s="86"/>
      <c r="G123" s="87"/>
      <c r="H123" s="29"/>
      <c r="I123" s="30"/>
      <c r="J123" s="30"/>
      <c r="K123" s="30"/>
      <c r="M123" s="30"/>
    </row>
    <row r="124" spans="5:13" s="31" customFormat="1" x14ac:dyDescent="0.35">
      <c r="E124" s="85"/>
      <c r="F124" s="86"/>
      <c r="G124" s="87"/>
      <c r="H124" s="29"/>
      <c r="I124" s="30"/>
      <c r="J124" s="30"/>
      <c r="K124" s="30"/>
      <c r="M124" s="30"/>
    </row>
    <row r="125" spans="5:13" s="31" customFormat="1" x14ac:dyDescent="0.35">
      <c r="E125" s="85"/>
      <c r="F125" s="86"/>
      <c r="G125" s="87"/>
      <c r="H125" s="29"/>
      <c r="I125" s="30"/>
      <c r="J125" s="30"/>
      <c r="K125" s="30"/>
      <c r="M125" s="30"/>
    </row>
    <row r="126" spans="5:13" s="31" customFormat="1" x14ac:dyDescent="0.35">
      <c r="E126" s="85"/>
      <c r="F126" s="86"/>
      <c r="G126" s="87"/>
      <c r="H126" s="29"/>
      <c r="I126" s="30"/>
      <c r="J126" s="30"/>
      <c r="K126" s="30"/>
      <c r="M126" s="30"/>
    </row>
    <row r="127" spans="5:13" s="31" customFormat="1" x14ac:dyDescent="0.35">
      <c r="E127" s="85"/>
      <c r="F127" s="86"/>
      <c r="G127" s="87"/>
      <c r="H127" s="29"/>
      <c r="I127" s="30"/>
      <c r="J127" s="30"/>
      <c r="K127" s="30"/>
      <c r="M127" s="30"/>
    </row>
    <row r="128" spans="5:13" s="31" customFormat="1" x14ac:dyDescent="0.35">
      <c r="E128" s="85"/>
      <c r="F128" s="86"/>
      <c r="G128" s="87"/>
      <c r="H128" s="29"/>
      <c r="I128" s="30"/>
      <c r="J128" s="30"/>
      <c r="K128" s="30"/>
      <c r="M128" s="30"/>
    </row>
    <row r="129" spans="5:13" s="31" customFormat="1" x14ac:dyDescent="0.35">
      <c r="E129" s="85"/>
      <c r="F129" s="86"/>
      <c r="G129" s="87"/>
      <c r="H129" s="29"/>
      <c r="I129" s="30"/>
      <c r="J129" s="30"/>
      <c r="K129" s="30"/>
      <c r="M129" s="30"/>
    </row>
    <row r="130" spans="5:13" s="31" customFormat="1" x14ac:dyDescent="0.35">
      <c r="E130" s="85"/>
      <c r="F130" s="86"/>
      <c r="G130" s="87"/>
      <c r="H130" s="29"/>
      <c r="I130" s="30"/>
      <c r="J130" s="30"/>
      <c r="K130" s="30"/>
      <c r="M130" s="30"/>
    </row>
    <row r="131" spans="5:13" s="31" customFormat="1" x14ac:dyDescent="0.35">
      <c r="E131" s="85"/>
      <c r="F131" s="86"/>
      <c r="G131" s="87"/>
      <c r="H131" s="29"/>
      <c r="I131" s="30"/>
      <c r="J131" s="30"/>
      <c r="K131" s="30"/>
      <c r="M131" s="30"/>
    </row>
    <row r="132" spans="5:13" s="31" customFormat="1" x14ac:dyDescent="0.35">
      <c r="E132" s="85"/>
      <c r="F132" s="86"/>
      <c r="G132" s="87"/>
      <c r="H132" s="29"/>
      <c r="I132" s="30"/>
      <c r="J132" s="30"/>
      <c r="K132" s="30"/>
      <c r="M132" s="30"/>
    </row>
    <row r="133" spans="5:13" s="31" customFormat="1" x14ac:dyDescent="0.35">
      <c r="E133" s="85"/>
      <c r="F133" s="86"/>
      <c r="G133" s="87"/>
      <c r="H133" s="29"/>
      <c r="I133" s="30"/>
      <c r="J133" s="30"/>
      <c r="K133" s="30"/>
      <c r="M133" s="30"/>
    </row>
    <row r="134" spans="5:13" s="31" customFormat="1" x14ac:dyDescent="0.35">
      <c r="E134" s="85"/>
      <c r="F134" s="86"/>
      <c r="G134" s="87"/>
      <c r="H134" s="29"/>
      <c r="I134" s="30"/>
      <c r="J134" s="30"/>
      <c r="K134" s="30"/>
      <c r="M134" s="30"/>
    </row>
    <row r="135" spans="5:13" s="31" customFormat="1" x14ac:dyDescent="0.35">
      <c r="E135" s="85"/>
      <c r="F135" s="86"/>
      <c r="G135" s="87"/>
      <c r="H135" s="29"/>
      <c r="I135" s="30"/>
      <c r="J135" s="30"/>
      <c r="K135" s="30"/>
      <c r="M135" s="30"/>
    </row>
    <row r="136" spans="5:13" s="31" customFormat="1" x14ac:dyDescent="0.35">
      <c r="E136" s="85"/>
      <c r="F136" s="86"/>
      <c r="G136" s="87"/>
      <c r="H136" s="29"/>
      <c r="I136" s="30"/>
      <c r="J136" s="30"/>
      <c r="K136" s="30"/>
      <c r="M136" s="30"/>
    </row>
    <row r="137" spans="5:13" s="31" customFormat="1" x14ac:dyDescent="0.35">
      <c r="E137" s="85"/>
      <c r="F137" s="86"/>
      <c r="G137" s="87"/>
      <c r="H137" s="29"/>
      <c r="I137" s="30"/>
      <c r="J137" s="30"/>
      <c r="K137" s="30"/>
      <c r="M137" s="30"/>
    </row>
    <row r="138" spans="5:13" s="31" customFormat="1" x14ac:dyDescent="0.35">
      <c r="E138" s="85"/>
      <c r="F138" s="86"/>
      <c r="G138" s="87"/>
      <c r="H138" s="29"/>
      <c r="I138" s="30"/>
      <c r="J138" s="30"/>
      <c r="K138" s="30"/>
      <c r="M138" s="30"/>
    </row>
    <row r="139" spans="5:13" s="31" customFormat="1" x14ac:dyDescent="0.35">
      <c r="E139" s="85"/>
      <c r="F139" s="86"/>
      <c r="G139" s="87"/>
      <c r="H139" s="29"/>
      <c r="I139" s="30"/>
      <c r="J139" s="30"/>
      <c r="K139" s="30"/>
      <c r="M139" s="30"/>
    </row>
    <row r="140" spans="5:13" s="31" customFormat="1" x14ac:dyDescent="0.35">
      <c r="E140" s="85"/>
      <c r="F140" s="86"/>
      <c r="G140" s="87"/>
      <c r="H140" s="29"/>
      <c r="I140" s="30"/>
      <c r="J140" s="30"/>
      <c r="K140" s="30"/>
      <c r="M140" s="30"/>
    </row>
    <row r="141" spans="5:13" s="31" customFormat="1" x14ac:dyDescent="0.35">
      <c r="E141" s="85"/>
      <c r="F141" s="86"/>
      <c r="G141" s="87"/>
      <c r="H141" s="29"/>
      <c r="I141" s="30"/>
      <c r="J141" s="30"/>
      <c r="K141" s="30"/>
      <c r="M141" s="30"/>
    </row>
    <row r="142" spans="5:13" s="31" customFormat="1" x14ac:dyDescent="0.35">
      <c r="E142" s="85"/>
      <c r="F142" s="86"/>
      <c r="G142" s="87"/>
      <c r="H142" s="29"/>
      <c r="I142" s="30"/>
      <c r="J142" s="30"/>
      <c r="K142" s="30"/>
      <c r="M142" s="30"/>
    </row>
    <row r="143" spans="5:13" s="31" customFormat="1" x14ac:dyDescent="0.35">
      <c r="E143" s="85"/>
      <c r="F143" s="86"/>
      <c r="G143" s="87"/>
      <c r="H143" s="29"/>
      <c r="I143" s="30"/>
      <c r="J143" s="30"/>
      <c r="K143" s="30"/>
      <c r="M143" s="30"/>
    </row>
    <row r="144" spans="5:13" s="31" customFormat="1" x14ac:dyDescent="0.35">
      <c r="E144" s="85"/>
      <c r="F144" s="86"/>
      <c r="G144" s="87"/>
      <c r="H144" s="29"/>
      <c r="I144" s="30"/>
      <c r="J144" s="30"/>
      <c r="K144" s="30"/>
      <c r="M144" s="30"/>
    </row>
    <row r="145" spans="5:13" s="31" customFormat="1" x14ac:dyDescent="0.35">
      <c r="E145" s="85"/>
      <c r="F145" s="86"/>
      <c r="G145" s="87"/>
      <c r="H145" s="29"/>
      <c r="I145" s="30"/>
      <c r="J145" s="30"/>
      <c r="K145" s="30"/>
      <c r="M145" s="30"/>
    </row>
    <row r="146" spans="5:13" s="31" customFormat="1" x14ac:dyDescent="0.35">
      <c r="E146" s="85"/>
      <c r="F146" s="86"/>
      <c r="G146" s="87"/>
      <c r="H146" s="29"/>
      <c r="I146" s="30"/>
      <c r="J146" s="30"/>
      <c r="K146" s="30"/>
      <c r="M146" s="30"/>
    </row>
    <row r="147" spans="5:13" s="31" customFormat="1" x14ac:dyDescent="0.35">
      <c r="E147" s="85"/>
      <c r="F147" s="86"/>
      <c r="G147" s="87"/>
      <c r="H147" s="29"/>
      <c r="I147" s="30"/>
      <c r="J147" s="30"/>
      <c r="K147" s="30"/>
      <c r="M147" s="30"/>
    </row>
    <row r="148" spans="5:13" s="31" customFormat="1" x14ac:dyDescent="0.35">
      <c r="E148" s="85"/>
      <c r="F148" s="86"/>
      <c r="G148" s="87"/>
      <c r="H148" s="29"/>
      <c r="I148" s="30"/>
      <c r="J148" s="30"/>
      <c r="K148" s="30"/>
      <c r="M148" s="30"/>
    </row>
    <row r="149" spans="5:13" s="31" customFormat="1" x14ac:dyDescent="0.35">
      <c r="E149" s="85"/>
      <c r="F149" s="86"/>
      <c r="G149" s="87"/>
      <c r="H149" s="29"/>
      <c r="I149" s="30"/>
      <c r="J149" s="30"/>
      <c r="K149" s="30"/>
      <c r="M149" s="30"/>
    </row>
    <row r="150" spans="5:13" s="31" customFormat="1" x14ac:dyDescent="0.35">
      <c r="E150" s="85"/>
      <c r="F150" s="86"/>
      <c r="G150" s="87"/>
      <c r="H150" s="29"/>
      <c r="I150" s="30"/>
      <c r="J150" s="30"/>
      <c r="K150" s="30"/>
      <c r="M150" s="30"/>
    </row>
    <row r="151" spans="5:13" s="31" customFormat="1" x14ac:dyDescent="0.35">
      <c r="E151" s="85"/>
      <c r="F151" s="86"/>
      <c r="G151" s="87"/>
      <c r="H151" s="29"/>
      <c r="I151" s="30"/>
      <c r="J151" s="30"/>
      <c r="K151" s="30"/>
      <c r="M151" s="30"/>
    </row>
    <row r="152" spans="5:13" s="31" customFormat="1" x14ac:dyDescent="0.35">
      <c r="E152" s="85"/>
      <c r="F152" s="86"/>
      <c r="G152" s="87"/>
      <c r="H152" s="29"/>
      <c r="I152" s="30"/>
      <c r="J152" s="30"/>
      <c r="K152" s="30"/>
      <c r="M152" s="30"/>
    </row>
    <row r="153" spans="5:13" s="31" customFormat="1" x14ac:dyDescent="0.35">
      <c r="E153" s="85"/>
      <c r="F153" s="86"/>
      <c r="G153" s="87"/>
      <c r="H153" s="29"/>
      <c r="I153" s="30"/>
      <c r="J153" s="30"/>
      <c r="K153" s="30"/>
      <c r="M153" s="30"/>
    </row>
    <row r="154" spans="5:13" s="31" customFormat="1" x14ac:dyDescent="0.35">
      <c r="E154" s="85"/>
      <c r="F154" s="86"/>
      <c r="G154" s="87"/>
      <c r="H154" s="29"/>
      <c r="I154" s="30"/>
      <c r="J154" s="30"/>
      <c r="K154" s="30"/>
      <c r="M154" s="30"/>
    </row>
    <row r="155" spans="5:13" s="31" customFormat="1" x14ac:dyDescent="0.35">
      <c r="E155" s="85"/>
      <c r="F155" s="86"/>
      <c r="G155" s="87"/>
      <c r="H155" s="29"/>
      <c r="I155" s="30"/>
      <c r="J155" s="30"/>
      <c r="K155" s="30"/>
      <c r="M155" s="30"/>
    </row>
    <row r="156" spans="5:13" s="31" customFormat="1" x14ac:dyDescent="0.35">
      <c r="E156" s="85"/>
      <c r="F156" s="86"/>
      <c r="G156" s="87"/>
      <c r="H156" s="29"/>
      <c r="I156" s="30"/>
      <c r="J156" s="30"/>
      <c r="K156" s="30"/>
      <c r="M156" s="30"/>
    </row>
    <row r="157" spans="5:13" s="31" customFormat="1" x14ac:dyDescent="0.35">
      <c r="E157" s="85"/>
      <c r="F157" s="86"/>
      <c r="G157" s="87"/>
      <c r="H157" s="29"/>
      <c r="I157" s="30"/>
      <c r="J157" s="30"/>
      <c r="K157" s="30"/>
      <c r="M157" s="30"/>
    </row>
    <row r="158" spans="5:13" s="31" customFormat="1" x14ac:dyDescent="0.35">
      <c r="E158" s="85"/>
      <c r="F158" s="86"/>
      <c r="G158" s="87"/>
      <c r="H158" s="29"/>
      <c r="I158" s="30"/>
      <c r="J158" s="30"/>
      <c r="K158" s="30"/>
      <c r="M158" s="30"/>
    </row>
    <row r="159" spans="5:13" s="31" customFormat="1" x14ac:dyDescent="0.35">
      <c r="E159" s="85"/>
      <c r="F159" s="86"/>
      <c r="G159" s="87"/>
      <c r="H159" s="29"/>
      <c r="I159" s="30"/>
      <c r="J159" s="30"/>
      <c r="K159" s="30"/>
      <c r="M159" s="30"/>
    </row>
    <row r="160" spans="5:13" s="31" customFormat="1" x14ac:dyDescent="0.35">
      <c r="E160" s="85"/>
      <c r="F160" s="86"/>
      <c r="G160" s="87"/>
      <c r="H160" s="29"/>
      <c r="I160" s="30"/>
      <c r="J160" s="30"/>
      <c r="K160" s="30"/>
      <c r="M160" s="30"/>
    </row>
    <row r="161" spans="2:13" s="31" customFormat="1" x14ac:dyDescent="0.35">
      <c r="E161" s="85"/>
      <c r="F161" s="86"/>
      <c r="G161" s="87"/>
      <c r="H161" s="29"/>
      <c r="I161" s="30"/>
      <c r="J161" s="30"/>
      <c r="K161" s="30"/>
      <c r="M161" s="30"/>
    </row>
    <row r="162" spans="2:13" s="31" customFormat="1" x14ac:dyDescent="0.35">
      <c r="E162" s="85"/>
      <c r="F162" s="86"/>
      <c r="G162" s="87"/>
      <c r="H162" s="29"/>
      <c r="I162" s="30"/>
      <c r="J162" s="30"/>
      <c r="K162" s="30"/>
      <c r="M162" s="30"/>
    </row>
    <row r="163" spans="2:13" s="31" customFormat="1" x14ac:dyDescent="0.35">
      <c r="E163" s="85"/>
      <c r="F163" s="86"/>
      <c r="G163" s="87"/>
      <c r="H163" s="29"/>
      <c r="I163" s="30"/>
      <c r="J163" s="30"/>
      <c r="K163" s="30"/>
      <c r="M163" s="30"/>
    </row>
    <row r="164" spans="2:13" s="31" customFormat="1" x14ac:dyDescent="0.35">
      <c r="E164" s="85"/>
      <c r="F164" s="86"/>
      <c r="G164" s="87"/>
      <c r="H164" s="29"/>
      <c r="I164" s="30"/>
      <c r="J164" s="30"/>
      <c r="K164" s="30"/>
      <c r="M164" s="30"/>
    </row>
    <row r="165" spans="2:13" s="31" customFormat="1" x14ac:dyDescent="0.35">
      <c r="E165" s="85"/>
      <c r="F165" s="86"/>
      <c r="G165" s="87"/>
      <c r="H165" s="29"/>
      <c r="I165" s="30"/>
      <c r="J165" s="30"/>
      <c r="K165" s="30"/>
      <c r="M165" s="30"/>
    </row>
    <row r="166" spans="2:13" s="31" customFormat="1" x14ac:dyDescent="0.35">
      <c r="E166" s="85"/>
      <c r="F166" s="86"/>
      <c r="G166" s="87"/>
      <c r="H166" s="29"/>
      <c r="I166" s="30"/>
      <c r="J166" s="30"/>
      <c r="K166" s="30"/>
      <c r="M166" s="30"/>
    </row>
    <row r="167" spans="2:13" s="31" customFormat="1" x14ac:dyDescent="0.35">
      <c r="E167" s="85"/>
      <c r="F167" s="86"/>
      <c r="G167" s="87"/>
      <c r="H167" s="29"/>
      <c r="I167" s="30"/>
      <c r="J167" s="30"/>
      <c r="K167" s="30"/>
      <c r="M167" s="30"/>
    </row>
    <row r="168" spans="2:13" s="31" customFormat="1" x14ac:dyDescent="0.35">
      <c r="E168" s="85"/>
      <c r="F168" s="86"/>
      <c r="G168" s="87"/>
      <c r="H168" s="29"/>
      <c r="I168" s="30"/>
      <c r="J168" s="30"/>
      <c r="K168" s="30"/>
      <c r="M168" s="30"/>
    </row>
    <row r="169" spans="2:13" s="31" customFormat="1" x14ac:dyDescent="0.35">
      <c r="E169" s="85"/>
      <c r="F169" s="86"/>
      <c r="G169" s="87"/>
      <c r="H169" s="29"/>
      <c r="I169" s="30"/>
      <c r="J169" s="30"/>
      <c r="K169" s="30"/>
      <c r="M169" s="30"/>
    </row>
    <row r="170" spans="2:13" s="31" customFormat="1" x14ac:dyDescent="0.35">
      <c r="E170" s="85"/>
      <c r="F170" s="86"/>
      <c r="G170" s="87"/>
      <c r="H170" s="29"/>
      <c r="I170" s="30"/>
      <c r="J170" s="30"/>
      <c r="K170" s="30"/>
      <c r="M170" s="30"/>
    </row>
    <row r="171" spans="2:13" s="31" customFormat="1" x14ac:dyDescent="0.35">
      <c r="E171" s="85"/>
      <c r="F171" s="86"/>
      <c r="G171" s="87"/>
      <c r="H171" s="29"/>
      <c r="I171" s="30"/>
      <c r="J171" s="30"/>
      <c r="K171" s="30"/>
      <c r="M171" s="30"/>
    </row>
    <row r="172" spans="2:13" s="31" customFormat="1" x14ac:dyDescent="0.35">
      <c r="E172" s="85"/>
      <c r="F172" s="86"/>
      <c r="G172" s="87"/>
      <c r="H172" s="29"/>
      <c r="I172" s="30"/>
      <c r="J172" s="30"/>
      <c r="K172" s="30"/>
      <c r="M172" s="30"/>
    </row>
    <row r="173" spans="2:13" s="31" customFormat="1" x14ac:dyDescent="0.35">
      <c r="E173" s="85"/>
      <c r="F173" s="86"/>
      <c r="G173" s="87"/>
      <c r="H173" s="29"/>
      <c r="I173" s="30"/>
      <c r="J173" s="30"/>
      <c r="K173" s="30"/>
      <c r="M173" s="30"/>
    </row>
    <row r="174" spans="2:13" s="31" customFormat="1" x14ac:dyDescent="0.35">
      <c r="E174" s="85"/>
      <c r="F174" s="86"/>
      <c r="G174" s="87"/>
      <c r="H174" s="29"/>
      <c r="I174" s="30"/>
      <c r="J174" s="30"/>
      <c r="K174" s="30"/>
      <c r="M174" s="30"/>
    </row>
    <row r="175" spans="2:13" s="31" customFormat="1" x14ac:dyDescent="0.35">
      <c r="E175" s="85"/>
      <c r="F175" s="86"/>
      <c r="G175" s="87"/>
      <c r="H175" s="29"/>
      <c r="I175" s="30"/>
      <c r="J175" s="30"/>
      <c r="K175" s="30"/>
      <c r="M175" s="30"/>
    </row>
    <row r="176" spans="2:13" s="31" customFormat="1" x14ac:dyDescent="0.35">
      <c r="B176" s="1"/>
      <c r="C176" s="1"/>
      <c r="D176" s="1"/>
      <c r="E176" s="4"/>
      <c r="F176" s="5"/>
      <c r="G176" s="6"/>
      <c r="H176" s="7"/>
      <c r="I176" s="8"/>
      <c r="J176" s="8"/>
      <c r="K176" s="8"/>
      <c r="L176" s="1"/>
      <c r="M176" s="8"/>
    </row>
    <row r="177" spans="2:13" s="31" customFormat="1" x14ac:dyDescent="0.35">
      <c r="B177" s="1"/>
      <c r="C177" s="1"/>
      <c r="D177" s="1"/>
      <c r="E177" s="4"/>
      <c r="F177" s="5"/>
      <c r="G177" s="6"/>
      <c r="H177" s="7"/>
      <c r="I177" s="8"/>
      <c r="J177" s="8"/>
      <c r="K177" s="8"/>
      <c r="L177" s="1"/>
      <c r="M177" s="8"/>
    </row>
    <row r="178" spans="2:13" s="31" customFormat="1" x14ac:dyDescent="0.35">
      <c r="B178" s="1"/>
      <c r="C178" s="1"/>
      <c r="D178" s="1"/>
      <c r="E178" s="4"/>
      <c r="F178" s="5"/>
      <c r="G178" s="6"/>
      <c r="H178" s="7"/>
      <c r="I178" s="8"/>
      <c r="J178" s="8"/>
      <c r="K178" s="8"/>
      <c r="L178" s="1"/>
      <c r="M178" s="8"/>
    </row>
    <row r="179" spans="2:13" s="31" customFormat="1" x14ac:dyDescent="0.35">
      <c r="B179" s="1"/>
      <c r="C179" s="1"/>
      <c r="D179" s="1"/>
      <c r="E179" s="4"/>
      <c r="F179" s="5"/>
      <c r="G179" s="6"/>
      <c r="H179" s="7"/>
      <c r="I179" s="8"/>
      <c r="J179" s="8"/>
      <c r="K179" s="8"/>
      <c r="L179" s="1"/>
      <c r="M179" s="8"/>
    </row>
    <row r="180" spans="2:13" s="31" customFormat="1" x14ac:dyDescent="0.35">
      <c r="B180" s="1"/>
      <c r="C180" s="1"/>
      <c r="D180" s="1"/>
      <c r="E180" s="4"/>
      <c r="F180" s="5"/>
      <c r="G180" s="6"/>
      <c r="H180" s="7"/>
      <c r="I180" s="8"/>
      <c r="J180" s="8"/>
      <c r="K180" s="8"/>
      <c r="L180" s="1"/>
      <c r="M180" s="8"/>
    </row>
    <row r="181" spans="2:13" s="31" customFormat="1" x14ac:dyDescent="0.35">
      <c r="B181" s="1"/>
      <c r="C181" s="1"/>
      <c r="D181" s="1"/>
      <c r="E181" s="4"/>
      <c r="F181" s="5"/>
      <c r="G181" s="6"/>
      <c r="H181" s="7"/>
      <c r="I181" s="8"/>
      <c r="J181" s="8"/>
      <c r="K181" s="8"/>
      <c r="L181" s="1"/>
      <c r="M181" s="8"/>
    </row>
    <row r="182" spans="2:13" s="31" customFormat="1" x14ac:dyDescent="0.35">
      <c r="B182" s="1"/>
      <c r="C182" s="1"/>
      <c r="D182" s="1"/>
      <c r="E182" s="4"/>
      <c r="F182" s="5"/>
      <c r="G182" s="6"/>
      <c r="H182" s="7"/>
      <c r="I182" s="8"/>
      <c r="J182" s="8"/>
      <c r="K182" s="8"/>
      <c r="L182" s="1"/>
      <c r="M182" s="8"/>
    </row>
    <row r="183" spans="2:13" s="31" customFormat="1" x14ac:dyDescent="0.35">
      <c r="B183" s="1"/>
      <c r="C183" s="1"/>
      <c r="D183" s="1"/>
      <c r="E183" s="4"/>
      <c r="F183" s="5"/>
      <c r="G183" s="6"/>
      <c r="H183" s="7"/>
      <c r="I183" s="8"/>
      <c r="J183" s="8"/>
      <c r="K183" s="8"/>
      <c r="L183" s="1"/>
      <c r="M183" s="8"/>
    </row>
    <row r="184" spans="2:13" s="31" customFormat="1" x14ac:dyDescent="0.35">
      <c r="B184" s="1"/>
      <c r="C184" s="1"/>
      <c r="D184" s="1"/>
      <c r="E184" s="4"/>
      <c r="F184" s="5"/>
      <c r="G184" s="6"/>
      <c r="H184" s="7"/>
      <c r="I184" s="8"/>
      <c r="J184" s="8"/>
      <c r="K184" s="8"/>
      <c r="L184" s="1"/>
      <c r="M184" s="8"/>
    </row>
    <row r="185" spans="2:13" x14ac:dyDescent="0.35">
      <c r="D185" s="1"/>
    </row>
    <row r="186" spans="2:13" x14ac:dyDescent="0.35">
      <c r="D186" s="1"/>
    </row>
    <row r="187" spans="2:13" x14ac:dyDescent="0.35">
      <c r="D187" s="1"/>
    </row>
    <row r="188" spans="2:13" x14ac:dyDescent="0.35">
      <c r="D188" s="1"/>
    </row>
    <row r="189" spans="2:13" x14ac:dyDescent="0.35">
      <c r="D189" s="1"/>
    </row>
    <row r="190" spans="2:13" x14ac:dyDescent="0.35">
      <c r="D190" s="1"/>
    </row>
    <row r="191" spans="2:13" x14ac:dyDescent="0.35">
      <c r="D191" s="1"/>
    </row>
    <row r="192" spans="2:13" x14ac:dyDescent="0.35">
      <c r="D192" s="1"/>
    </row>
    <row r="193" spans="4:4" x14ac:dyDescent="0.35">
      <c r="D193" s="1"/>
    </row>
    <row r="194" spans="4:4" x14ac:dyDescent="0.35">
      <c r="D194" s="1"/>
    </row>
    <row r="195" spans="4:4" x14ac:dyDescent="0.35">
      <c r="D195" s="1"/>
    </row>
    <row r="196" spans="4:4" x14ac:dyDescent="0.35">
      <c r="D196" s="1"/>
    </row>
    <row r="197" spans="4:4" x14ac:dyDescent="0.35">
      <c r="D197" s="1"/>
    </row>
    <row r="198" spans="4:4" x14ac:dyDescent="0.35">
      <c r="D198" s="1"/>
    </row>
    <row r="199" spans="4:4" x14ac:dyDescent="0.35">
      <c r="D199" s="1"/>
    </row>
    <row r="200" spans="4:4" x14ac:dyDescent="0.35">
      <c r="D200" s="1"/>
    </row>
    <row r="201" spans="4:4" x14ac:dyDescent="0.35">
      <c r="D201" s="1"/>
    </row>
    <row r="202" spans="4:4" x14ac:dyDescent="0.35">
      <c r="D202" s="1"/>
    </row>
    <row r="203" spans="4:4" x14ac:dyDescent="0.35">
      <c r="D203" s="1"/>
    </row>
    <row r="204" spans="4:4" x14ac:dyDescent="0.35">
      <c r="D204" s="1"/>
    </row>
    <row r="205" spans="4:4" x14ac:dyDescent="0.35">
      <c r="D205" s="1"/>
    </row>
    <row r="206" spans="4:4" x14ac:dyDescent="0.35">
      <c r="D206" s="1"/>
    </row>
    <row r="207" spans="4:4" x14ac:dyDescent="0.35">
      <c r="D207" s="1"/>
    </row>
    <row r="208" spans="4:4" x14ac:dyDescent="0.35">
      <c r="D208" s="1"/>
    </row>
    <row r="209" spans="4:4" x14ac:dyDescent="0.35">
      <c r="D209" s="1"/>
    </row>
    <row r="210" spans="4:4" x14ac:dyDescent="0.35">
      <c r="D210" s="1"/>
    </row>
    <row r="211" spans="4:4" x14ac:dyDescent="0.35">
      <c r="D211" s="1"/>
    </row>
    <row r="212" spans="4:4" x14ac:dyDescent="0.35">
      <c r="D212" s="1"/>
    </row>
    <row r="213" spans="4:4" x14ac:dyDescent="0.35">
      <c r="D213" s="1"/>
    </row>
    <row r="214" spans="4:4" x14ac:dyDescent="0.35">
      <c r="D214" s="1"/>
    </row>
    <row r="215" spans="4:4" x14ac:dyDescent="0.35">
      <c r="D215" s="1"/>
    </row>
    <row r="216" spans="4:4" x14ac:dyDescent="0.35">
      <c r="D216" s="1"/>
    </row>
    <row r="217" spans="4:4" x14ac:dyDescent="0.35">
      <c r="D217" s="1"/>
    </row>
    <row r="218" spans="4:4" x14ac:dyDescent="0.35">
      <c r="D218" s="1"/>
    </row>
    <row r="219" spans="4:4" x14ac:dyDescent="0.35">
      <c r="D219" s="1"/>
    </row>
    <row r="220" spans="4:4" x14ac:dyDescent="0.35">
      <c r="D220" s="1"/>
    </row>
    <row r="221" spans="4:4" x14ac:dyDescent="0.35">
      <c r="D221" s="1"/>
    </row>
    <row r="222" spans="4:4" x14ac:dyDescent="0.35">
      <c r="D222" s="1"/>
    </row>
    <row r="223" spans="4:4" x14ac:dyDescent="0.35">
      <c r="D223" s="1"/>
    </row>
    <row r="224" spans="4:4" x14ac:dyDescent="0.35">
      <c r="D224" s="1"/>
    </row>
    <row r="225" spans="4:4" x14ac:dyDescent="0.35">
      <c r="D225" s="1"/>
    </row>
    <row r="226" spans="4:4" x14ac:dyDescent="0.35">
      <c r="D226" s="1"/>
    </row>
    <row r="227" spans="4:4" x14ac:dyDescent="0.35">
      <c r="D227" s="1"/>
    </row>
    <row r="228" spans="4:4" x14ac:dyDescent="0.35">
      <c r="D228" s="1"/>
    </row>
    <row r="229" spans="4:4" x14ac:dyDescent="0.35">
      <c r="D229" s="1"/>
    </row>
    <row r="230" spans="4:4" x14ac:dyDescent="0.35">
      <c r="D230" s="1"/>
    </row>
    <row r="231" spans="4:4" x14ac:dyDescent="0.35">
      <c r="D231" s="1"/>
    </row>
    <row r="232" spans="4:4" x14ac:dyDescent="0.35">
      <c r="D232" s="1"/>
    </row>
    <row r="233" spans="4:4" x14ac:dyDescent="0.35">
      <c r="D233" s="1"/>
    </row>
    <row r="234" spans="4:4" x14ac:dyDescent="0.35">
      <c r="D234" s="1"/>
    </row>
    <row r="235" spans="4:4" x14ac:dyDescent="0.35">
      <c r="D235" s="1"/>
    </row>
    <row r="236" spans="4:4" x14ac:dyDescent="0.35">
      <c r="D236" s="1"/>
    </row>
    <row r="237" spans="4:4" x14ac:dyDescent="0.35">
      <c r="D237" s="1"/>
    </row>
    <row r="238" spans="4:4" x14ac:dyDescent="0.35">
      <c r="D238" s="1"/>
    </row>
    <row r="239" spans="4:4" x14ac:dyDescent="0.35">
      <c r="D239" s="1"/>
    </row>
    <row r="240" spans="4:4" x14ac:dyDescent="0.35">
      <c r="D240" s="1"/>
    </row>
    <row r="241" spans="4:4" x14ac:dyDescent="0.35">
      <c r="D241" s="1"/>
    </row>
    <row r="242" spans="4:4" x14ac:dyDescent="0.35">
      <c r="D242" s="1"/>
    </row>
    <row r="243" spans="4:4" x14ac:dyDescent="0.35">
      <c r="D243" s="1"/>
    </row>
    <row r="244" spans="4:4" x14ac:dyDescent="0.35">
      <c r="D244" s="1"/>
    </row>
    <row r="245" spans="4:4" x14ac:dyDescent="0.35">
      <c r="D245" s="1"/>
    </row>
    <row r="246" spans="4:4" x14ac:dyDescent="0.35">
      <c r="D246" s="1"/>
    </row>
    <row r="247" spans="4:4" x14ac:dyDescent="0.35">
      <c r="D247" s="1"/>
    </row>
    <row r="248" spans="4:4" x14ac:dyDescent="0.35">
      <c r="D248" s="1"/>
    </row>
    <row r="249" spans="4:4" x14ac:dyDescent="0.35">
      <c r="D249" s="1"/>
    </row>
    <row r="250" spans="4:4" x14ac:dyDescent="0.35">
      <c r="D250" s="1"/>
    </row>
    <row r="251" spans="4:4" x14ac:dyDescent="0.35">
      <c r="D251" s="1"/>
    </row>
    <row r="252" spans="4:4" x14ac:dyDescent="0.35">
      <c r="D252" s="1"/>
    </row>
    <row r="253" spans="4:4" x14ac:dyDescent="0.35">
      <c r="D253" s="1"/>
    </row>
    <row r="254" spans="4:4" x14ac:dyDescent="0.35">
      <c r="D254" s="1"/>
    </row>
    <row r="255" spans="4:4" x14ac:dyDescent="0.35">
      <c r="D255" s="1"/>
    </row>
    <row r="256" spans="4:4" x14ac:dyDescent="0.35">
      <c r="D256" s="1"/>
    </row>
    <row r="257" spans="4:4" x14ac:dyDescent="0.35">
      <c r="D257" s="1"/>
    </row>
    <row r="258" spans="4:4" x14ac:dyDescent="0.35">
      <c r="D258" s="1"/>
    </row>
    <row r="259" spans="4:4" x14ac:dyDescent="0.35">
      <c r="D259" s="1"/>
    </row>
    <row r="260" spans="4:4" x14ac:dyDescent="0.35">
      <c r="D260" s="1"/>
    </row>
    <row r="261" spans="4:4" x14ac:dyDescent="0.35">
      <c r="D261" s="1"/>
    </row>
    <row r="262" spans="4:4" x14ac:dyDescent="0.35">
      <c r="D262" s="1"/>
    </row>
    <row r="263" spans="4:4" x14ac:dyDescent="0.35">
      <c r="D263" s="1"/>
    </row>
    <row r="264" spans="4:4" x14ac:dyDescent="0.35">
      <c r="D264" s="1"/>
    </row>
    <row r="265" spans="4:4" x14ac:dyDescent="0.35">
      <c r="D265" s="1"/>
    </row>
    <row r="266" spans="4:4" x14ac:dyDescent="0.35">
      <c r="D266" s="1"/>
    </row>
    <row r="267" spans="4:4" x14ac:dyDescent="0.35">
      <c r="D267" s="1"/>
    </row>
    <row r="268" spans="4:4" x14ac:dyDescent="0.35">
      <c r="D268" s="1"/>
    </row>
    <row r="269" spans="4:4" x14ac:dyDescent="0.35">
      <c r="D269" s="1"/>
    </row>
    <row r="270" spans="4:4" x14ac:dyDescent="0.35">
      <c r="D270" s="1"/>
    </row>
    <row r="271" spans="4:4" x14ac:dyDescent="0.35">
      <c r="D271" s="1"/>
    </row>
    <row r="272" spans="4:4" x14ac:dyDescent="0.35">
      <c r="D272" s="1"/>
    </row>
    <row r="273" spans="4:4" x14ac:dyDescent="0.35">
      <c r="D273" s="1"/>
    </row>
    <row r="274" spans="4:4" x14ac:dyDescent="0.35">
      <c r="D274" s="1"/>
    </row>
    <row r="275" spans="4:4" x14ac:dyDescent="0.35">
      <c r="D275" s="1"/>
    </row>
    <row r="276" spans="4:4" x14ac:dyDescent="0.35">
      <c r="D276" s="1"/>
    </row>
    <row r="277" spans="4:4" x14ac:dyDescent="0.35">
      <c r="D277" s="1"/>
    </row>
    <row r="278" spans="4:4" x14ac:dyDescent="0.35">
      <c r="D278" s="1"/>
    </row>
    <row r="279" spans="4:4" x14ac:dyDescent="0.35">
      <c r="D279" s="1"/>
    </row>
    <row r="280" spans="4:4" x14ac:dyDescent="0.35">
      <c r="D280" s="1"/>
    </row>
    <row r="281" spans="4:4" x14ac:dyDescent="0.35">
      <c r="D281" s="1"/>
    </row>
    <row r="282" spans="4:4" x14ac:dyDescent="0.35">
      <c r="D282" s="1"/>
    </row>
    <row r="283" spans="4:4" x14ac:dyDescent="0.35">
      <c r="D283" s="1"/>
    </row>
    <row r="284" spans="4:4" x14ac:dyDescent="0.35">
      <c r="D284" s="1"/>
    </row>
    <row r="285" spans="4:4" x14ac:dyDescent="0.35">
      <c r="D285" s="1"/>
    </row>
    <row r="286" spans="4:4" x14ac:dyDescent="0.35">
      <c r="D286" s="1"/>
    </row>
    <row r="287" spans="4:4" x14ac:dyDescent="0.35">
      <c r="D287" s="1"/>
    </row>
    <row r="288" spans="4:4" x14ac:dyDescent="0.35">
      <c r="D288" s="1"/>
    </row>
    <row r="289" spans="4:4" x14ac:dyDescent="0.35">
      <c r="D289" s="1"/>
    </row>
    <row r="290" spans="4:4" x14ac:dyDescent="0.35">
      <c r="D290" s="1"/>
    </row>
    <row r="291" spans="4:4" x14ac:dyDescent="0.35">
      <c r="D291" s="1"/>
    </row>
    <row r="292" spans="4:4" x14ac:dyDescent="0.35">
      <c r="D292" s="1"/>
    </row>
    <row r="293" spans="4:4" x14ac:dyDescent="0.35">
      <c r="D293" s="1"/>
    </row>
    <row r="294" spans="4:4" x14ac:dyDescent="0.35">
      <c r="D294" s="1"/>
    </row>
    <row r="295" spans="4:4" x14ac:dyDescent="0.35">
      <c r="D295" s="1"/>
    </row>
    <row r="296" spans="4:4" x14ac:dyDescent="0.35">
      <c r="D296" s="1"/>
    </row>
    <row r="297" spans="4:4" x14ac:dyDescent="0.35">
      <c r="D297" s="1"/>
    </row>
  </sheetData>
  <mergeCells count="6">
    <mergeCell ref="E1:G1"/>
    <mergeCell ref="H62:I62"/>
    <mergeCell ref="I46:J46"/>
    <mergeCell ref="I47:J47"/>
    <mergeCell ref="H50:I50"/>
    <mergeCell ref="H57:I57"/>
  </mergeCells>
  <phoneticPr fontId="0" type="noConversion"/>
  <conditionalFormatting sqref="I47:J47">
    <cfRule type="containsText" dxfId="6" priority="11" operator="containsText" text="chyba">
      <formula>NOT(ISERROR(SEARCH("chyba",I47)))</formula>
    </cfRule>
    <cfRule type="containsText" dxfId="5" priority="12" operator="containsText" text="ok">
      <formula>NOT(ISERROR(SEARCH("ok",I47)))</formula>
    </cfRule>
    <cfRule type="containsText" dxfId="4" priority="13" operator="containsText" text="chyba">
      <formula>NOT(ISERROR(SEARCH("chyba",I47)))</formula>
    </cfRule>
  </conditionalFormatting>
  <conditionalFormatting sqref="J51">
    <cfRule type="cellIs" dxfId="3" priority="28" operator="equal">
      <formula>"chyba"</formula>
    </cfRule>
    <cfRule type="cellIs" dxfId="2" priority="29" operator="equal">
      <formula>"ok"</formula>
    </cfRule>
  </conditionalFormatting>
  <conditionalFormatting sqref="J58">
    <cfRule type="cellIs" dxfId="1" priority="26" operator="equal">
      <formula>"ok"</formula>
    </cfRule>
    <cfRule type="cellIs" dxfId="0" priority="27" operator="equal">
      <formula>"chyba"</formula>
    </cfRule>
  </conditionalFormatting>
  <dataValidations disablePrompts="1" count="2">
    <dataValidation allowBlank="1" showInputMessage="1" showErrorMessage="1" prompt="Název staveního objektu BEZ čísla SO." sqref="E34:E35 E16 E22"/>
    <dataValidation allowBlank="1" showInputMessage="1" showErrorMessage="1" prompt="Číslo SO ve formátu_x000a_SO-XX-XX-XX" sqref="D34:D35"/>
  </dataValidations>
  <pageMargins left="0.39370078740157483" right="0.39370078740157483" top="0.52708333333333335" bottom="0.55118110236220474" header="0.19685039370078741" footer="0.27559055118110237"/>
  <pageSetup paperSize="9" scale="62" fitToHeight="0" orientation="portrait" r:id="rId1"/>
  <headerFooter>
    <oddHeader>&amp;C&amp;"Arial,Tučné"&amp;20Rekapitulace ceny zakázky</oddHeader>
    <oddFooter>&amp;L 
&amp;CStránka&amp;P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Realizace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2024-03-13T15:25:08Z</dcterms:modified>
</cp:coreProperties>
</file>